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officeartep.sharepoint.com/sites/msteams_56ec57/Shared Documents/General/３．募集要領・様式/R8要領・様式関連/0427修正/"/>
    </mc:Choice>
  </mc:AlternateContent>
  <xr:revisionPtr revIDLastSave="61" documentId="13_ncr:1_{EC14B7A0-DF8A-4836-910E-00F6F957D686}" xr6:coauthVersionLast="47" xr6:coauthVersionMax="47" xr10:uidLastSave="{D928266F-8DAF-4593-BA14-81E4B080D5D7}"/>
  <bookViews>
    <workbookView xWindow="15" yWindow="-18120" windowWidth="29040" windowHeight="17520" tabRatio="680" xr2:uid="{CC1BFC67-A8FB-49C6-AD76-0332D73AC41B}"/>
  </bookViews>
  <sheets>
    <sheet name="様式7" sheetId="12" r:id="rId1"/>
    <sheet name="様式8-1" sheetId="10" r:id="rId2"/>
    <sheet name="様式8-2" sheetId="11" r:id="rId3"/>
    <sheet name="様式9" sheetId="8" r:id="rId4"/>
  </sheets>
  <definedNames>
    <definedName name="_xlnm.Print_Area" localSheetId="0">様式7!$A$1:$AG$29</definedName>
    <definedName name="_xlnm.Print_Area" localSheetId="1">'様式8-1'!$A$1:$L$106</definedName>
    <definedName name="_xlnm.Print_Area" localSheetId="2">'様式8-2'!$A$1:$N$33</definedName>
    <definedName name="_xlnm.Print_Area" localSheetId="3">様式9!$B$1:$F$26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1" i="12" l="1"/>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C31" i="12"/>
  <c r="A31" i="12"/>
  <c r="AE8" i="12"/>
  <c r="S8" i="12"/>
  <c r="G8" i="12"/>
  <c r="C8" i="12"/>
  <c r="V7" i="12"/>
  <c r="J7" i="12"/>
  <c r="C7" i="12"/>
  <c r="AM4" i="12"/>
  <c r="AL4" i="12"/>
  <c r="AK4" i="12"/>
  <c r="AJ4" i="12"/>
  <c r="B31" i="12" s="1"/>
  <c r="H25" i="11"/>
  <c r="H22" i="11"/>
  <c r="J17" i="11"/>
  <c r="G7" i="11"/>
  <c r="H7" i="11" s="1"/>
  <c r="K104" i="10"/>
  <c r="I104" i="10"/>
  <c r="G104" i="10"/>
  <c r="K103" i="10"/>
  <c r="I103" i="10"/>
  <c r="G103" i="10"/>
  <c r="K102" i="10"/>
  <c r="I102" i="10"/>
  <c r="G102" i="10"/>
  <c r="L102" i="10" s="1"/>
  <c r="K101" i="10"/>
  <c r="I101" i="10"/>
  <c r="G101" i="10"/>
  <c r="L101" i="10" s="1"/>
  <c r="K100" i="10"/>
  <c r="I100" i="10"/>
  <c r="G100" i="10"/>
  <c r="L100" i="10" s="1"/>
  <c r="K99" i="10"/>
  <c r="I99" i="10"/>
  <c r="G99" i="10"/>
  <c r="K98" i="10"/>
  <c r="I98" i="10"/>
  <c r="G98" i="10"/>
  <c r="L98" i="10" s="1"/>
  <c r="K97" i="10"/>
  <c r="I97" i="10"/>
  <c r="G97" i="10"/>
  <c r="L97" i="10" s="1"/>
  <c r="K96" i="10"/>
  <c r="I96" i="10"/>
  <c r="G96" i="10"/>
  <c r="L96" i="10" s="1"/>
  <c r="K95" i="10"/>
  <c r="I95" i="10"/>
  <c r="G95" i="10"/>
  <c r="L95" i="10" s="1"/>
  <c r="K93" i="10"/>
  <c r="I93" i="10"/>
  <c r="G93" i="10"/>
  <c r="K92" i="10"/>
  <c r="I92" i="10"/>
  <c r="G92" i="10"/>
  <c r="L92" i="10" s="1"/>
  <c r="K91" i="10"/>
  <c r="I91" i="10"/>
  <c r="G91" i="10"/>
  <c r="K90" i="10"/>
  <c r="I90" i="10"/>
  <c r="G90" i="10"/>
  <c r="L90" i="10" s="1"/>
  <c r="K89" i="10"/>
  <c r="I89" i="10"/>
  <c r="G89" i="10"/>
  <c r="K88" i="10"/>
  <c r="I88" i="10"/>
  <c r="G88" i="10"/>
  <c r="K87" i="10"/>
  <c r="I87" i="10"/>
  <c r="G87" i="10"/>
  <c r="L87" i="10" s="1"/>
  <c r="K86" i="10"/>
  <c r="I86" i="10"/>
  <c r="G86" i="10"/>
  <c r="L86" i="10" s="1"/>
  <c r="K85" i="10"/>
  <c r="I85" i="10"/>
  <c r="G85" i="10"/>
  <c r="L85" i="10" s="1"/>
  <c r="K84" i="10"/>
  <c r="I84" i="10"/>
  <c r="L84" i="10" s="1"/>
  <c r="G84" i="10"/>
  <c r="K82" i="10"/>
  <c r="I82" i="10"/>
  <c r="G82" i="10"/>
  <c r="L82" i="10" s="1"/>
  <c r="K81" i="10"/>
  <c r="I81" i="10"/>
  <c r="G81" i="10"/>
  <c r="L81" i="10" s="1"/>
  <c r="K80" i="10"/>
  <c r="I80" i="10"/>
  <c r="G80" i="10"/>
  <c r="L80" i="10" s="1"/>
  <c r="K79" i="10"/>
  <c r="I79" i="10"/>
  <c r="L79" i="10" s="1"/>
  <c r="G79" i="10"/>
  <c r="K78" i="10"/>
  <c r="L78" i="10" s="1"/>
  <c r="I78" i="10"/>
  <c r="G78" i="10"/>
  <c r="K77" i="10"/>
  <c r="I77" i="10"/>
  <c r="G77" i="10"/>
  <c r="K76" i="10"/>
  <c r="I76" i="10"/>
  <c r="G76" i="10"/>
  <c r="K75" i="10"/>
  <c r="I75" i="10"/>
  <c r="G75" i="10"/>
  <c r="L75" i="10" s="1"/>
  <c r="K74" i="10"/>
  <c r="I74" i="10"/>
  <c r="G74" i="10"/>
  <c r="K73" i="10"/>
  <c r="I73" i="10"/>
  <c r="G73" i="10"/>
  <c r="K71" i="10"/>
  <c r="I71" i="10"/>
  <c r="G71" i="10"/>
  <c r="L71" i="10" s="1"/>
  <c r="K70" i="10"/>
  <c r="I70" i="10"/>
  <c r="G70" i="10"/>
  <c r="L70" i="10" s="1"/>
  <c r="K69" i="10"/>
  <c r="I69" i="10"/>
  <c r="L69" i="10" s="1"/>
  <c r="G69" i="10"/>
  <c r="K68" i="10"/>
  <c r="L68" i="10" s="1"/>
  <c r="I68" i="10"/>
  <c r="G68" i="10"/>
  <c r="K67" i="10"/>
  <c r="I67" i="10"/>
  <c r="G67" i="10"/>
  <c r="L67" i="10" s="1"/>
  <c r="K66" i="10"/>
  <c r="I66" i="10"/>
  <c r="G66" i="10"/>
  <c r="L66" i="10" s="1"/>
  <c r="K65" i="10"/>
  <c r="I65" i="10"/>
  <c r="G65" i="10"/>
  <c r="L65" i="10" s="1"/>
  <c r="K64" i="10"/>
  <c r="I64" i="10"/>
  <c r="G64" i="10"/>
  <c r="K63" i="10"/>
  <c r="I63" i="10"/>
  <c r="G63" i="10"/>
  <c r="K62" i="10"/>
  <c r="K72" i="10" s="1"/>
  <c r="H13" i="11" s="1"/>
  <c r="I62" i="10"/>
  <c r="I72" i="10" s="1"/>
  <c r="G13" i="11" s="1"/>
  <c r="G62" i="10"/>
  <c r="L62" i="10" s="1"/>
  <c r="K60" i="10"/>
  <c r="I60" i="10"/>
  <c r="G60" i="10"/>
  <c r="L60" i="10" s="1"/>
  <c r="K59" i="10"/>
  <c r="I59" i="10"/>
  <c r="L59" i="10" s="1"/>
  <c r="G59" i="10"/>
  <c r="K58" i="10"/>
  <c r="L58" i="10" s="1"/>
  <c r="I58" i="10"/>
  <c r="G58" i="10"/>
  <c r="K57" i="10"/>
  <c r="I57" i="10"/>
  <c r="G57" i="10"/>
  <c r="L57" i="10" s="1"/>
  <c r="K56" i="10"/>
  <c r="I56" i="10"/>
  <c r="G56" i="10"/>
  <c r="L56" i="10" s="1"/>
  <c r="K55" i="10"/>
  <c r="I55" i="10"/>
  <c r="G55" i="10"/>
  <c r="G61" i="10" s="1"/>
  <c r="K54" i="10"/>
  <c r="I54" i="10"/>
  <c r="G54" i="10"/>
  <c r="K53" i="10"/>
  <c r="I53" i="10"/>
  <c r="G53" i="10"/>
  <c r="K52" i="10"/>
  <c r="I52" i="10"/>
  <c r="G52" i="10"/>
  <c r="L52" i="10" s="1"/>
  <c r="K51" i="10"/>
  <c r="I51" i="10"/>
  <c r="G51" i="10"/>
  <c r="L51" i="10" s="1"/>
  <c r="K49" i="10"/>
  <c r="I49" i="10"/>
  <c r="L49" i="10" s="1"/>
  <c r="G49" i="10"/>
  <c r="K48" i="10"/>
  <c r="L48" i="10" s="1"/>
  <c r="I48" i="10"/>
  <c r="G48" i="10"/>
  <c r="K47" i="10"/>
  <c r="I47" i="10"/>
  <c r="G47" i="10"/>
  <c r="L47" i="10" s="1"/>
  <c r="K46" i="10"/>
  <c r="I46" i="10"/>
  <c r="G46" i="10"/>
  <c r="L46" i="10" s="1"/>
  <c r="K45" i="10"/>
  <c r="I45" i="10"/>
  <c r="G45" i="10"/>
  <c r="L45" i="10" s="1"/>
  <c r="K44" i="10"/>
  <c r="I44" i="10"/>
  <c r="G44" i="10"/>
  <c r="K43" i="10"/>
  <c r="I43" i="10"/>
  <c r="G43" i="10"/>
  <c r="K42" i="10"/>
  <c r="I42" i="10"/>
  <c r="G42" i="10"/>
  <c r="K41" i="10"/>
  <c r="I41" i="10"/>
  <c r="G41" i="10"/>
  <c r="L41" i="10" s="1"/>
  <c r="K40" i="10"/>
  <c r="I40" i="10"/>
  <c r="G40" i="10"/>
  <c r="L40" i="10" s="1"/>
  <c r="K38" i="10"/>
  <c r="L38" i="10" s="1"/>
  <c r="I38" i="10"/>
  <c r="G38" i="10"/>
  <c r="K37" i="10"/>
  <c r="I37" i="10"/>
  <c r="G37" i="10"/>
  <c r="L37" i="10" s="1"/>
  <c r="K36" i="10"/>
  <c r="I36" i="10"/>
  <c r="G36" i="10"/>
  <c r="L36" i="10" s="1"/>
  <c r="K35" i="10"/>
  <c r="I35" i="10"/>
  <c r="G35" i="10"/>
  <c r="L35" i="10" s="1"/>
  <c r="K34" i="10"/>
  <c r="I34" i="10"/>
  <c r="L34" i="10" s="1"/>
  <c r="G34" i="10"/>
  <c r="K33" i="10"/>
  <c r="I33" i="10"/>
  <c r="G33" i="10"/>
  <c r="K32" i="10"/>
  <c r="I32" i="10"/>
  <c r="G32" i="10"/>
  <c r="L32" i="10" s="1"/>
  <c r="K31" i="10"/>
  <c r="I31" i="10"/>
  <c r="G31" i="10"/>
  <c r="L31" i="10" s="1"/>
  <c r="K30" i="10"/>
  <c r="I30" i="10"/>
  <c r="G30" i="10"/>
  <c r="K29" i="10"/>
  <c r="I29" i="10"/>
  <c r="I39" i="10" s="1"/>
  <c r="G10" i="11" s="1"/>
  <c r="G29" i="10"/>
  <c r="G39" i="10" s="1"/>
  <c r="K27" i="10"/>
  <c r="I27" i="10"/>
  <c r="G27" i="10"/>
  <c r="L27" i="10" s="1"/>
  <c r="K26" i="10"/>
  <c r="I26" i="10"/>
  <c r="G26" i="10"/>
  <c r="L26" i="10" s="1"/>
  <c r="K25" i="10"/>
  <c r="I25" i="10"/>
  <c r="G25" i="10"/>
  <c r="L25" i="10" s="1"/>
  <c r="K24" i="10"/>
  <c r="I24" i="10"/>
  <c r="L24" i="10" s="1"/>
  <c r="G24" i="10"/>
  <c r="K23" i="10"/>
  <c r="L23" i="10" s="1"/>
  <c r="I23" i="10"/>
  <c r="G23" i="10"/>
  <c r="K22" i="10"/>
  <c r="I22" i="10"/>
  <c r="G22" i="10"/>
  <c r="L22" i="10" s="1"/>
  <c r="K21" i="10"/>
  <c r="I21" i="10"/>
  <c r="G21" i="10"/>
  <c r="L21" i="10" s="1"/>
  <c r="K20" i="10"/>
  <c r="I20" i="10"/>
  <c r="G20" i="10"/>
  <c r="L20" i="10" s="1"/>
  <c r="K19" i="10"/>
  <c r="I19" i="10"/>
  <c r="G19" i="10"/>
  <c r="K18" i="10"/>
  <c r="I18" i="10"/>
  <c r="I28" i="10" s="1"/>
  <c r="G9" i="11" s="1"/>
  <c r="G18" i="10"/>
  <c r="K16" i="10"/>
  <c r="I16" i="10"/>
  <c r="G16" i="10"/>
  <c r="L16" i="10" s="1"/>
  <c r="K15" i="10"/>
  <c r="I15" i="10"/>
  <c r="G15" i="10"/>
  <c r="L15" i="10" s="1"/>
  <c r="K14" i="10"/>
  <c r="I14" i="10"/>
  <c r="L14" i="10" s="1"/>
  <c r="G14" i="10"/>
  <c r="K13" i="10"/>
  <c r="L13" i="10" s="1"/>
  <c r="I13" i="10"/>
  <c r="G13" i="10"/>
  <c r="K12" i="10"/>
  <c r="I12" i="10"/>
  <c r="G12" i="10"/>
  <c r="L12" i="10" s="1"/>
  <c r="K11" i="10"/>
  <c r="I11" i="10"/>
  <c r="G11" i="10"/>
  <c r="K10" i="10"/>
  <c r="I10" i="10"/>
  <c r="G10" i="10"/>
  <c r="K9" i="10"/>
  <c r="I9" i="10"/>
  <c r="G9" i="10"/>
  <c r="K8" i="10"/>
  <c r="I8" i="10"/>
  <c r="G8" i="10"/>
  <c r="K7" i="10"/>
  <c r="I7" i="10"/>
  <c r="G7" i="10"/>
  <c r="L7" i="10" s="1"/>
  <c r="H5" i="10"/>
  <c r="J5" i="10" s="1"/>
  <c r="L91" i="10" l="1"/>
  <c r="L93" i="10"/>
  <c r="I105" i="10"/>
  <c r="G16" i="11" s="1"/>
  <c r="L88" i="10"/>
  <c r="L89" i="10"/>
  <c r="L104" i="10"/>
  <c r="G105" i="10"/>
  <c r="F16" i="11" s="1"/>
  <c r="K105" i="10"/>
  <c r="H16" i="11" s="1"/>
  <c r="K94" i="10"/>
  <c r="H15" i="11" s="1"/>
  <c r="L103" i="10"/>
  <c r="G94" i="10"/>
  <c r="F15" i="11" s="1"/>
  <c r="L99" i="10"/>
  <c r="S4" i="12"/>
  <c r="G83" i="10"/>
  <c r="I83" i="10"/>
  <c r="G14" i="11" s="1"/>
  <c r="L73" i="10"/>
  <c r="L74" i="10"/>
  <c r="L77" i="10"/>
  <c r="L76" i="10"/>
  <c r="L63" i="10"/>
  <c r="L64" i="10"/>
  <c r="K61" i="10"/>
  <c r="H12" i="11" s="1"/>
  <c r="L53" i="10"/>
  <c r="I61" i="10"/>
  <c r="G12" i="11" s="1"/>
  <c r="L54" i="10"/>
  <c r="L43" i="10"/>
  <c r="L44" i="10"/>
  <c r="I50" i="10"/>
  <c r="G11" i="11" s="1"/>
  <c r="K50" i="10"/>
  <c r="H11" i="11" s="1"/>
  <c r="L42" i="10"/>
  <c r="K39" i="10"/>
  <c r="H10" i="11" s="1"/>
  <c r="L30" i="10"/>
  <c r="L33" i="10"/>
  <c r="L18" i="10"/>
  <c r="L19" i="10"/>
  <c r="G28" i="10"/>
  <c r="L11" i="10"/>
  <c r="K17" i="10"/>
  <c r="I17" i="10"/>
  <c r="L10" i="10"/>
  <c r="L8" i="10"/>
  <c r="L9" i="10"/>
  <c r="F10" i="11"/>
  <c r="F14" i="11"/>
  <c r="H8" i="11"/>
  <c r="G8" i="11"/>
  <c r="F9" i="11"/>
  <c r="L28" i="10"/>
  <c r="I9" i="11" s="1"/>
  <c r="K9" i="11" s="1"/>
  <c r="F12" i="11"/>
  <c r="L105" i="10"/>
  <c r="I16" i="11" s="1"/>
  <c r="K16" i="11" s="1"/>
  <c r="G17" i="10"/>
  <c r="G72" i="10"/>
  <c r="L29" i="10"/>
  <c r="I94" i="10"/>
  <c r="G15" i="11" s="1"/>
  <c r="G50" i="10"/>
  <c r="L55" i="10"/>
  <c r="K28" i="10"/>
  <c r="H9" i="11" s="1"/>
  <c r="K83" i="10"/>
  <c r="H14" i="11" s="1"/>
  <c r="L61" i="10" l="1"/>
  <c r="I12" i="11" s="1"/>
  <c r="K12" i="11" s="1"/>
  <c r="K106" i="10"/>
  <c r="H17" i="11" s="1"/>
  <c r="L39" i="10"/>
  <c r="I10" i="11" s="1"/>
  <c r="K10" i="11" s="1"/>
  <c r="G106" i="10"/>
  <c r="L17" i="10"/>
  <c r="I8" i="11" s="1"/>
  <c r="K8" i="11" s="1"/>
  <c r="F8" i="11"/>
  <c r="L94" i="10"/>
  <c r="I15" i="11" s="1"/>
  <c r="K15" i="11" s="1"/>
  <c r="L50" i="10"/>
  <c r="I11" i="11" s="1"/>
  <c r="K11" i="11" s="1"/>
  <c r="F11" i="11"/>
  <c r="L72" i="10"/>
  <c r="I13" i="11" s="1"/>
  <c r="K13" i="11" s="1"/>
  <c r="F13" i="11"/>
  <c r="I106" i="10"/>
  <c r="G17" i="11" s="1"/>
  <c r="L83" i="10"/>
  <c r="I14" i="11" s="1"/>
  <c r="K14" i="11" s="1"/>
  <c r="F17" i="11" l="1"/>
  <c r="L106" i="10"/>
  <c r="I17" i="11" s="1"/>
  <c r="J21" i="11" s="1"/>
  <c r="M14" i="11" l="1"/>
  <c r="M11" i="11"/>
  <c r="M13" i="11"/>
  <c r="M10" i="11"/>
  <c r="M12" i="11" l="1"/>
  <c r="M9" i="11"/>
</calcChain>
</file>

<file path=xl/sharedStrings.xml><?xml version="1.0" encoding="utf-8"?>
<sst xmlns="http://schemas.openxmlformats.org/spreadsheetml/2006/main" count="170" uniqueCount="101">
  <si>
    <t>～</t>
    <phoneticPr fontId="1"/>
  </si>
  <si>
    <t>項目</t>
    <rPh sb="0" eb="2">
      <t>コウモク</t>
    </rPh>
    <phoneticPr fontId="1"/>
  </si>
  <si>
    <t>10
月</t>
    <rPh sb="3" eb="4">
      <t>ガツ</t>
    </rPh>
    <phoneticPr fontId="1"/>
  </si>
  <si>
    <t>11
月</t>
    <rPh sb="3" eb="4">
      <t>ガツ</t>
    </rPh>
    <phoneticPr fontId="1"/>
  </si>
  <si>
    <t>12
月</t>
    <rPh sb="3" eb="4">
      <t>ガツ</t>
    </rPh>
    <phoneticPr fontId="1"/>
  </si>
  <si>
    <t>事業費・補助要望額</t>
    <rPh sb="0" eb="1">
      <t>コト</t>
    </rPh>
    <rPh sb="1" eb="2">
      <t>ゴウ</t>
    </rPh>
    <rPh sb="2" eb="3">
      <t>ヒ</t>
    </rPh>
    <rPh sb="4" eb="9">
      <t>ホジョヨウボウガク</t>
    </rPh>
    <phoneticPr fontId="1"/>
  </si>
  <si>
    <t>工事種別ごとの
戸数／施設数</t>
    <rPh sb="0" eb="2">
      <t>コウジ</t>
    </rPh>
    <rPh sb="2" eb="4">
      <t>シュベツ</t>
    </rPh>
    <rPh sb="8" eb="10">
      <t>コスウ</t>
    </rPh>
    <rPh sb="11" eb="14">
      <t>シセツスウ</t>
    </rPh>
    <phoneticPr fontId="1"/>
  </si>
  <si>
    <t>事業費　[千円]</t>
    <rPh sb="0" eb="3">
      <t>ジギョウヒ</t>
    </rPh>
    <phoneticPr fontId="1"/>
  </si>
  <si>
    <t>補助要望額
[千円]</t>
    <rPh sb="0" eb="2">
      <t>ホジョ</t>
    </rPh>
    <rPh sb="2" eb="4">
      <t>ヨウボウ</t>
    </rPh>
    <rPh sb="4" eb="5">
      <t>ガク</t>
    </rPh>
    <phoneticPr fontId="1"/>
  </si>
  <si>
    <t>補助上限額　[千円]</t>
    <rPh sb="0" eb="2">
      <t>ホジョ</t>
    </rPh>
    <rPh sb="2" eb="5">
      <t>ジョウゲンガク</t>
    </rPh>
    <rPh sb="7" eb="9">
      <t>センエン</t>
    </rPh>
    <phoneticPr fontId="1"/>
  </si>
  <si>
    <t>計</t>
    <rPh sb="0" eb="1">
      <t>ケイ</t>
    </rPh>
    <phoneticPr fontId="1"/>
  </si>
  <si>
    <t>補助率による上限額【a】</t>
    <rPh sb="0" eb="3">
      <t>ホジョリツ</t>
    </rPh>
    <rPh sb="6" eb="8">
      <t>ジョウゲン</t>
    </rPh>
    <rPh sb="8" eb="9">
      <t>ガク</t>
    </rPh>
    <phoneticPr fontId="1"/>
  </si>
  <si>
    <t>戸数・施設数あたり上限額【b】</t>
    <rPh sb="0" eb="2">
      <t>コスウ</t>
    </rPh>
    <rPh sb="3" eb="5">
      <t>シセツ</t>
    </rPh>
    <rPh sb="5" eb="6">
      <t>スウ</t>
    </rPh>
    <rPh sb="9" eb="11">
      <t>ジョウゲン</t>
    </rPh>
    <rPh sb="11" eb="12">
      <t>ガク</t>
    </rPh>
    <phoneticPr fontId="1"/>
  </si>
  <si>
    <t>調査設計計画</t>
    <rPh sb="0" eb="2">
      <t>チョウサ</t>
    </rPh>
    <rPh sb="2" eb="4">
      <t>セッケイ</t>
    </rPh>
    <rPh sb="4" eb="6">
      <t>ケイカク</t>
    </rPh>
    <phoneticPr fontId="1"/>
  </si>
  <si>
    <t>( 2/3 )</t>
  </si>
  <si>
    <t>住宅等の整備</t>
    <rPh sb="0" eb="2">
      <t>ジュウタク</t>
    </rPh>
    <rPh sb="2" eb="3">
      <t>トウ</t>
    </rPh>
    <rPh sb="4" eb="6">
      <t>セイビ</t>
    </rPh>
    <phoneticPr fontId="1"/>
  </si>
  <si>
    <t>住宅</t>
    <rPh sb="0" eb="2">
      <t>ジュウタク</t>
    </rPh>
    <phoneticPr fontId="1"/>
  </si>
  <si>
    <t>建設</t>
    <rPh sb="0" eb="2">
      <t>ケンセツ</t>
    </rPh>
    <phoneticPr fontId="1"/>
  </si>
  <si>
    <t>戸</t>
    <rPh sb="0" eb="1">
      <t>ト</t>
    </rPh>
    <phoneticPr fontId="1"/>
  </si>
  <si>
    <t>( 1/10 )</t>
  </si>
  <si>
    <t>( 200万円/戸 )</t>
    <rPh sb="5" eb="7">
      <t>マンエン</t>
    </rPh>
    <rPh sb="8" eb="9">
      <t>ト</t>
    </rPh>
    <phoneticPr fontId="1"/>
  </si>
  <si>
    <t>取得</t>
    <rPh sb="0" eb="2">
      <t>シュトク</t>
    </rPh>
    <phoneticPr fontId="1"/>
  </si>
  <si>
    <t>改修</t>
    <rPh sb="0" eb="2">
      <t>カイシュウ</t>
    </rPh>
    <phoneticPr fontId="1"/>
  </si>
  <si>
    <t>( 300万円/戸 )</t>
    <rPh sb="5" eb="7">
      <t>マンエン</t>
    </rPh>
    <rPh sb="8" eb="9">
      <t>ト</t>
    </rPh>
    <phoneticPr fontId="1"/>
  </si>
  <si>
    <t>施設</t>
    <rPh sb="0" eb="2">
      <t>シセツ</t>
    </rPh>
    <phoneticPr fontId="1"/>
  </si>
  <si>
    <t>( 2,000万円/施設 )</t>
    <rPh sb="7" eb="9">
      <t>マンエン</t>
    </rPh>
    <rPh sb="10" eb="12">
      <t>シセツ</t>
    </rPh>
    <phoneticPr fontId="1"/>
  </si>
  <si>
    <t>( 3,000万円/施設 )</t>
    <rPh sb="7" eb="9">
      <t>マンエン</t>
    </rPh>
    <rPh sb="10" eb="12">
      <t>シセツ</t>
    </rPh>
    <phoneticPr fontId="1"/>
  </si>
  <si>
    <t>技術の検証</t>
    <rPh sb="0" eb="2">
      <t>ギジュツ</t>
    </rPh>
    <rPh sb="3" eb="5">
      <t>ケンショウ</t>
    </rPh>
    <phoneticPr fontId="1"/>
  </si>
  <si>
    <t>合計</t>
    <rPh sb="0" eb="2">
      <t>ゴウケイ</t>
    </rPh>
    <phoneticPr fontId="1"/>
  </si>
  <si>
    <t>資　金　計　画</t>
    <rPh sb="0" eb="1">
      <t>シ</t>
    </rPh>
    <rPh sb="2" eb="3">
      <t>キン</t>
    </rPh>
    <rPh sb="4" eb="5">
      <t>ケイ</t>
    </rPh>
    <rPh sb="6" eb="7">
      <t>ガ</t>
    </rPh>
    <phoneticPr fontId="1"/>
  </si>
  <si>
    <t>資金 [千円]</t>
    <rPh sb="0" eb="2">
      <t>シキン</t>
    </rPh>
    <rPh sb="4" eb="6">
      <t>センエン</t>
    </rPh>
    <phoneticPr fontId="1"/>
  </si>
  <si>
    <t>事業費 [千円]</t>
    <rPh sb="0" eb="3">
      <t>ジギョウヒ</t>
    </rPh>
    <phoneticPr fontId="1"/>
  </si>
  <si>
    <t>自己資金</t>
    <rPh sb="0" eb="2">
      <t>ジコ</t>
    </rPh>
    <rPh sb="2" eb="4">
      <t>シキン</t>
    </rPh>
    <phoneticPr fontId="1"/>
  </si>
  <si>
    <r>
      <t>補助金</t>
    </r>
    <r>
      <rPr>
        <sz val="10"/>
        <color rgb="FF0070C0"/>
        <rFont val="Meiryo UI"/>
        <family val="3"/>
        <charset val="128"/>
      </rPr>
      <t>（上表の合計欄から自動転記）</t>
    </r>
    <rPh sb="0" eb="3">
      <t>ホジョキン</t>
    </rPh>
    <rPh sb="4" eb="6">
      <t>ジョウヒョウ</t>
    </rPh>
    <rPh sb="7" eb="9">
      <t>ゴウケイ</t>
    </rPh>
    <rPh sb="9" eb="10">
      <t>ラン</t>
    </rPh>
    <rPh sb="12" eb="14">
      <t>ジドウ</t>
    </rPh>
    <rPh sb="14" eb="16">
      <t>テンキ</t>
    </rPh>
    <phoneticPr fontId="1"/>
  </si>
  <si>
    <t>借入金</t>
    <rPh sb="0" eb="2">
      <t>カリイレ</t>
    </rPh>
    <rPh sb="2" eb="3">
      <t>キン</t>
    </rPh>
    <phoneticPr fontId="1"/>
  </si>
  <si>
    <t>返済期間：</t>
    <phoneticPr fontId="1"/>
  </si>
  <si>
    <t>その他</t>
    <rPh sb="2" eb="3">
      <t>タ</t>
    </rPh>
    <phoneticPr fontId="1"/>
  </si>
  <si>
    <t>内容：</t>
    <rPh sb="0" eb="2">
      <t>ナイヨウ</t>
    </rPh>
    <phoneticPr fontId="1"/>
  </si>
  <si>
    <t>本提案以外の補助事業への応募状況（補助要望額の重複）</t>
    <rPh sb="0" eb="1">
      <t>ホン</t>
    </rPh>
    <rPh sb="1" eb="3">
      <t>テイアン</t>
    </rPh>
    <rPh sb="3" eb="5">
      <t>イガイ</t>
    </rPh>
    <rPh sb="6" eb="8">
      <t>ホジョ</t>
    </rPh>
    <rPh sb="8" eb="10">
      <t>ジギョウ</t>
    </rPh>
    <rPh sb="12" eb="14">
      <t>オウボ</t>
    </rPh>
    <rPh sb="14" eb="16">
      <t>ジョウキョウ</t>
    </rPh>
    <rPh sb="17" eb="19">
      <t>ホジョ</t>
    </rPh>
    <rPh sb="19" eb="21">
      <t>ヨウボウ</t>
    </rPh>
    <rPh sb="21" eb="22">
      <t>ガク</t>
    </rPh>
    <rPh sb="23" eb="25">
      <t>ジュウフク</t>
    </rPh>
    <phoneticPr fontId="1"/>
  </si>
  <si>
    <t>※今回補助対象となるものを、他の補助事業に応募（申請）している場合は、申請している補助事業の名称を必ず記入してください。
 　また、補助対象となる範囲が異なる場合でも、他の補助事業の名称と補助対象範囲等を記入して下さい。</t>
    <rPh sb="18" eb="20">
      <t>ジギョウ</t>
    </rPh>
    <rPh sb="43" eb="45">
      <t>ジギョウ</t>
    </rPh>
    <rPh sb="88" eb="90">
      <t>ジギョウ</t>
    </rPh>
    <rPh sb="100" eb="101">
      <t>ナド</t>
    </rPh>
    <phoneticPr fontId="1"/>
  </si>
  <si>
    <t>他の補助事業への応募（地方自治体独自の補助事業も含む）
[なし、あり]</t>
    <rPh sb="0" eb="1">
      <t>タ</t>
    </rPh>
    <rPh sb="2" eb="4">
      <t>ホジョ</t>
    </rPh>
    <rPh sb="4" eb="6">
      <t>ジギョウ</t>
    </rPh>
    <rPh sb="8" eb="10">
      <t>オウボ</t>
    </rPh>
    <rPh sb="11" eb="13">
      <t>チホウ</t>
    </rPh>
    <rPh sb="13" eb="16">
      <t>ジチタイ</t>
    </rPh>
    <rPh sb="16" eb="18">
      <t>ドクジ</t>
    </rPh>
    <rPh sb="19" eb="21">
      <t>ホジョ</t>
    </rPh>
    <rPh sb="21" eb="23">
      <t>ジギョウ</t>
    </rPh>
    <rPh sb="24" eb="25">
      <t>フク</t>
    </rPh>
    <phoneticPr fontId="1"/>
  </si>
  <si>
    <t>他の補助事業への
応募がある場合</t>
    <rPh sb="0" eb="1">
      <t>タ</t>
    </rPh>
    <rPh sb="2" eb="4">
      <t>ホジョ</t>
    </rPh>
    <rPh sb="4" eb="6">
      <t>ジギョウ</t>
    </rPh>
    <rPh sb="9" eb="11">
      <t>オウボ</t>
    </rPh>
    <rPh sb="14" eb="16">
      <t>バアイ</t>
    </rPh>
    <phoneticPr fontId="1"/>
  </si>
  <si>
    <t>応募事業の正式名称</t>
    <rPh sb="0" eb="2">
      <t>オウボ</t>
    </rPh>
    <rPh sb="2" eb="4">
      <t>ジギョウ</t>
    </rPh>
    <rPh sb="5" eb="7">
      <t>セイシキ</t>
    </rPh>
    <rPh sb="7" eb="9">
      <t>メイショウ</t>
    </rPh>
    <phoneticPr fontId="1"/>
  </si>
  <si>
    <t>実施主体</t>
    <phoneticPr fontId="1"/>
  </si>
  <si>
    <t>補助対象経費の具体的な内容
（本事業との補助対象の区分の考え方も含む）</t>
    <rPh sb="0" eb="2">
      <t>ホジョ</t>
    </rPh>
    <rPh sb="2" eb="4">
      <t>タイショウ</t>
    </rPh>
    <rPh sb="4" eb="6">
      <t>ケイヒ</t>
    </rPh>
    <rPh sb="7" eb="10">
      <t>グタイテキ</t>
    </rPh>
    <rPh sb="11" eb="13">
      <t>ナイヨウ</t>
    </rPh>
    <rPh sb="15" eb="16">
      <t>ホン</t>
    </rPh>
    <rPh sb="16" eb="18">
      <t>ジギョウ</t>
    </rPh>
    <rPh sb="20" eb="22">
      <t>ホジョ</t>
    </rPh>
    <rPh sb="22" eb="24">
      <t>タイショウ</t>
    </rPh>
    <rPh sb="25" eb="27">
      <t>クブン</t>
    </rPh>
    <rPh sb="28" eb="29">
      <t>カンガ</t>
    </rPh>
    <rPh sb="30" eb="31">
      <t>カタ</t>
    </rPh>
    <rPh sb="32" eb="33">
      <t>フク</t>
    </rPh>
    <phoneticPr fontId="1"/>
  </si>
  <si>
    <t>補助対象額(重複分)　[千円]</t>
    <rPh sb="12" eb="14">
      <t>センエン</t>
    </rPh>
    <phoneticPr fontId="1"/>
  </si>
  <si>
    <t>事　業　費　内　訳</t>
    <rPh sb="0" eb="1">
      <t>コト</t>
    </rPh>
    <rPh sb="2" eb="3">
      <t>ゴウ</t>
    </rPh>
    <rPh sb="4" eb="5">
      <t>ヒ</t>
    </rPh>
    <rPh sb="6" eb="7">
      <t>ナイ</t>
    </rPh>
    <rPh sb="8" eb="9">
      <t>ヤク</t>
    </rPh>
    <phoneticPr fontId="1"/>
  </si>
  <si>
    <t>単価 [千円]</t>
    <rPh sb="0" eb="2">
      <t>タンカ</t>
    </rPh>
    <phoneticPr fontId="1"/>
  </si>
  <si>
    <t>数量</t>
    <rPh sb="0" eb="2">
      <t>スウリョウ</t>
    </rPh>
    <phoneticPr fontId="1"/>
  </si>
  <si>
    <t>小計</t>
    <phoneticPr fontId="1"/>
  </si>
  <si>
    <t>情報提供
及び普及</t>
    <rPh sb="0" eb="2">
      <t>ジョウホウ</t>
    </rPh>
    <rPh sb="2" eb="4">
      <t>テイキョウ</t>
    </rPh>
    <rPh sb="5" eb="6">
      <t>オヨ</t>
    </rPh>
    <rPh sb="7" eb="9">
      <t>フキュウ</t>
    </rPh>
    <phoneticPr fontId="1"/>
  </si>
  <si>
    <t>小計</t>
    <rPh sb="0" eb="1">
      <t>ショウ</t>
    </rPh>
    <rPh sb="1" eb="2">
      <t>ケイ</t>
    </rPh>
    <phoneticPr fontId="1"/>
  </si>
  <si>
    <t>実施項目</t>
    <rPh sb="0" eb="2">
      <t>ジッシ</t>
    </rPh>
    <rPh sb="2" eb="4">
      <t>コウモク</t>
    </rPh>
    <phoneticPr fontId="1"/>
  </si>
  <si>
    <t>8
月</t>
    <rPh sb="2" eb="3">
      <t>ガツ</t>
    </rPh>
    <phoneticPr fontId="1"/>
  </si>
  <si>
    <t>9
月</t>
    <rPh sb="2" eb="3">
      <t>ガツ</t>
    </rPh>
    <phoneticPr fontId="1"/>
  </si>
  <si>
    <t>1
月</t>
    <rPh sb="2" eb="3">
      <t>ガツ</t>
    </rPh>
    <phoneticPr fontId="1"/>
  </si>
  <si>
    <t>2
月</t>
    <rPh sb="2" eb="3">
      <t>ガツ</t>
    </rPh>
    <phoneticPr fontId="1"/>
  </si>
  <si>
    <t>3
月</t>
    <rPh sb="2" eb="3">
      <t>ガツ</t>
    </rPh>
    <phoneticPr fontId="1"/>
  </si>
  <si>
    <t>4
月</t>
    <rPh sb="2" eb="3">
      <t>ガツ</t>
    </rPh>
    <phoneticPr fontId="1"/>
  </si>
  <si>
    <t>5
月</t>
    <rPh sb="2" eb="3">
      <t>ガツ</t>
    </rPh>
    <phoneticPr fontId="1"/>
  </si>
  <si>
    <t>6
月</t>
    <rPh sb="2" eb="3">
      <t>ガツ</t>
    </rPh>
    <phoneticPr fontId="1"/>
  </si>
  <si>
    <t>7
月</t>
    <rPh sb="2" eb="3">
      <t>ガツ</t>
    </rPh>
    <phoneticPr fontId="1"/>
  </si>
  <si>
    <r>
      <rPr>
        <b/>
        <u/>
        <sz val="12"/>
        <rFont val="Meiryo UI"/>
        <family val="3"/>
        <charset val="128"/>
      </rPr>
      <t>提案事業が選定された場合でも、全ての補助要望内容・補助要望額が対象にならない場合があります</t>
    </r>
    <r>
      <rPr>
        <sz val="12"/>
        <rFont val="Meiryo UI"/>
        <family val="3"/>
        <charset val="128"/>
      </rPr>
      <t xml:space="preserve">。
</t>
    </r>
    <r>
      <rPr>
        <b/>
        <u/>
        <sz val="12"/>
        <rFont val="Meiryo UI"/>
        <family val="3"/>
        <charset val="128"/>
      </rPr>
      <t>選定段階では、</t>
    </r>
    <r>
      <rPr>
        <sz val="12"/>
        <rFont val="Meiryo UI"/>
        <family val="3"/>
        <charset val="128"/>
      </rPr>
      <t>各選定提案に対する</t>
    </r>
    <r>
      <rPr>
        <b/>
        <u/>
        <sz val="12"/>
        <rFont val="Meiryo UI"/>
        <family val="3"/>
        <charset val="128"/>
      </rPr>
      <t>補助要望額等の上限が確定</t>
    </r>
    <r>
      <rPr>
        <sz val="12"/>
        <rFont val="Meiryo UI"/>
        <family val="3"/>
        <charset val="128"/>
      </rPr>
      <t>されますが、その後、</t>
    </r>
    <r>
      <rPr>
        <b/>
        <u/>
        <sz val="12"/>
        <rFont val="Meiryo UI"/>
        <family val="3"/>
        <charset val="128"/>
      </rPr>
      <t>事務局と調整し、個別の事業内容や補助額等について調整させていただくことがあります</t>
    </r>
    <r>
      <rPr>
        <sz val="12"/>
        <rFont val="Meiryo UI"/>
        <family val="3"/>
        <charset val="128"/>
      </rPr>
      <t>。</t>
    </r>
    <phoneticPr fontId="1"/>
  </si>
  <si>
    <t>チェック欄</t>
    <rPh sb="4" eb="5">
      <t>ラン</t>
    </rPh>
    <phoneticPr fontId="1"/>
  </si>
  <si>
    <t>【事業育成型】　</t>
    <rPh sb="1" eb="6">
      <t>ジギョウイクセイガタ</t>
    </rPh>
    <phoneticPr fontId="1"/>
  </si>
  <si>
    <t>PDFファイル</t>
    <phoneticPr fontId="1"/>
  </si>
  <si>
    <t>元データ(word
又はexcel)</t>
    <rPh sb="0" eb="1">
      <t>モト</t>
    </rPh>
    <rPh sb="10" eb="11">
      <t>マタ</t>
    </rPh>
    <phoneticPr fontId="1"/>
  </si>
  <si>
    <r>
      <rPr>
        <b/>
        <sz val="16"/>
        <color theme="1"/>
        <rFont val="メイリオ"/>
        <family val="3"/>
        <charset val="128"/>
      </rPr>
      <t>提出書類のチェックリスト</t>
    </r>
    <r>
      <rPr>
        <b/>
        <sz val="12"/>
        <color rgb="FFC00000"/>
        <rFont val="メイリオ"/>
        <family val="3"/>
        <charset val="128"/>
      </rPr>
      <t>（事業育成型）</t>
    </r>
    <rPh sb="0" eb="4">
      <t>テイシュツショルイ</t>
    </rPh>
    <rPh sb="13" eb="15">
      <t>ジギョウ</t>
    </rPh>
    <rPh sb="15" eb="17">
      <t>イクセイ</t>
    </rPh>
    <rPh sb="17" eb="18">
      <t>ガタ</t>
    </rPh>
    <phoneticPr fontId="1"/>
  </si>
  <si>
    <r>
      <t xml:space="preserve">・提案書を提出する前に、以下の様式、添付資料がすべて揃っていることを確認してください。
・提出する項目のチェック欄にチェック（✓）を入れてください。任意様式や添付資料については、資料名称を併せて記入してください。
・様式は、元データ(word又はexcelファイル)だけでなく、PDFファイルとして書き出したものを併せて提出してください。
・添付資料は、原則としてPDFファイルで提出してください。
</t>
    </r>
    <r>
      <rPr>
        <b/>
        <u/>
        <sz val="11"/>
        <color rgb="FFC00000"/>
        <rFont val="メイリオ"/>
        <family val="3"/>
        <charset val="128"/>
      </rPr>
      <t>・この「提出書類のチェックリスト」もPDFファイルとして書き出し、電子データを提出してください。</t>
    </r>
    <rPh sb="1" eb="4">
      <t>テイアンショ</t>
    </rPh>
    <rPh sb="5" eb="7">
      <t>テイシュツ</t>
    </rPh>
    <rPh sb="9" eb="10">
      <t>マエ</t>
    </rPh>
    <rPh sb="12" eb="14">
      <t>イカ</t>
    </rPh>
    <rPh sb="15" eb="17">
      <t>ヨウシキ</t>
    </rPh>
    <rPh sb="18" eb="20">
      <t>テンプ</t>
    </rPh>
    <rPh sb="20" eb="22">
      <t>シリョウ</t>
    </rPh>
    <rPh sb="26" eb="27">
      <t>ソロ</t>
    </rPh>
    <rPh sb="34" eb="36">
      <t>カクニン</t>
    </rPh>
    <rPh sb="45" eb="47">
      <t>テイシュツ</t>
    </rPh>
    <rPh sb="49" eb="51">
      <t>コウモク</t>
    </rPh>
    <rPh sb="56" eb="57">
      <t>ラン</t>
    </rPh>
    <rPh sb="66" eb="67">
      <t>イ</t>
    </rPh>
    <rPh sb="74" eb="76">
      <t>ニンイ</t>
    </rPh>
    <rPh sb="76" eb="78">
      <t>ヨウシキ</t>
    </rPh>
    <rPh sb="79" eb="81">
      <t>テンプ</t>
    </rPh>
    <rPh sb="81" eb="83">
      <t>シリョウ</t>
    </rPh>
    <rPh sb="89" eb="91">
      <t>シリョウ</t>
    </rPh>
    <rPh sb="91" eb="93">
      <t>メイショウ</t>
    </rPh>
    <rPh sb="94" eb="95">
      <t>アワ</t>
    </rPh>
    <rPh sb="97" eb="99">
      <t>キニュウ</t>
    </rPh>
    <rPh sb="108" eb="110">
      <t>ヨウシキ</t>
    </rPh>
    <rPh sb="112" eb="113">
      <t>モト</t>
    </rPh>
    <rPh sb="121" eb="122">
      <t>マタ</t>
    </rPh>
    <rPh sb="149" eb="150">
      <t>カ</t>
    </rPh>
    <rPh sb="151" eb="152">
      <t>ダ</t>
    </rPh>
    <rPh sb="157" eb="158">
      <t>アワ</t>
    </rPh>
    <rPh sb="160" eb="162">
      <t>テイシュツ</t>
    </rPh>
    <rPh sb="228" eb="229">
      <t>カ</t>
    </rPh>
    <rPh sb="230" eb="231">
      <t>ダ</t>
    </rPh>
    <rPh sb="233" eb="235">
      <t>デンシ</t>
    </rPh>
    <rPh sb="239" eb="241">
      <t>テイシュツ</t>
    </rPh>
    <phoneticPr fontId="1"/>
  </si>
  <si>
    <r>
      <t>添　付　資　料</t>
    </r>
    <r>
      <rPr>
        <b/>
        <sz val="11"/>
        <color rgb="FFC00000"/>
        <rFont val="メイリオ"/>
        <family val="3"/>
        <charset val="128"/>
      </rPr>
      <t>（書類名称を右欄に記載）</t>
    </r>
    <r>
      <rPr>
        <sz val="9"/>
        <color theme="1"/>
        <rFont val="メイリオ"/>
        <family val="3"/>
        <charset val="128"/>
      </rPr>
      <t>　※欄が足りない場合は、行を挿入して増やしてください</t>
    </r>
    <rPh sb="0" eb="1">
      <t>テン</t>
    </rPh>
    <rPh sb="2" eb="3">
      <t>ツキ</t>
    </rPh>
    <rPh sb="4" eb="5">
      <t>シ</t>
    </rPh>
    <rPh sb="6" eb="7">
      <t>リョウ</t>
    </rPh>
    <rPh sb="21" eb="22">
      <t>ラン</t>
    </rPh>
    <rPh sb="23" eb="24">
      <t>タ</t>
    </rPh>
    <rPh sb="27" eb="29">
      <t>バアイ</t>
    </rPh>
    <rPh sb="31" eb="32">
      <t>ギョウ</t>
    </rPh>
    <rPh sb="33" eb="35">
      <t>ソウニュウ</t>
    </rPh>
    <rPh sb="37" eb="38">
      <t>フ</t>
    </rPh>
    <phoneticPr fontId="1"/>
  </si>
  <si>
    <t>定款、法人の登記簿（代表提案者、共同提案者）</t>
    <phoneticPr fontId="1"/>
  </si>
  <si>
    <t>調査設計
計画</t>
    <rPh sb="0" eb="4">
      <t>チョウサセッケイ</t>
    </rPh>
    <rPh sb="5" eb="7">
      <t>ケイカク</t>
    </rPh>
    <phoneticPr fontId="1"/>
  </si>
  <si>
    <t>住宅等の
整備</t>
    <rPh sb="0" eb="3">
      <t>ジュウタクトウ</t>
    </rPh>
    <rPh sb="5" eb="7">
      <t>セイビ</t>
    </rPh>
    <phoneticPr fontId="1"/>
  </si>
  <si>
    <t>情報提供及び普及</t>
    <rPh sb="0" eb="2">
      <t>ジョウホウ</t>
    </rPh>
    <rPh sb="2" eb="4">
      <t>テイキョウ</t>
    </rPh>
    <rPh sb="4" eb="5">
      <t>オヨ</t>
    </rPh>
    <rPh sb="6" eb="8">
      <t>フキュウ</t>
    </rPh>
    <phoneticPr fontId="1"/>
  </si>
  <si>
    <t>【事業育成型】　</t>
    <rPh sb="1" eb="3">
      <t>ジギョウ</t>
    </rPh>
    <rPh sb="3" eb="5">
      <t>イクセイ</t>
    </rPh>
    <phoneticPr fontId="1"/>
  </si>
  <si>
    <t>ここまでに着手→</t>
    <phoneticPr fontId="1"/>
  </si>
  <si>
    <t>事業期間（予定含む）</t>
    <phoneticPr fontId="1"/>
  </si>
  <si>
    <t>：</t>
    <phoneticPr fontId="1"/>
  </si>
  <si>
    <t>【事業育成型】</t>
    <rPh sb="1" eb="5">
      <t>ジギョウイクセイ</t>
    </rPh>
    <phoneticPr fontId="1"/>
  </si>
  <si>
    <t>　事　業　実　施　工　程</t>
    <phoneticPr fontId="1"/>
  </si>
  <si>
    <t>※補助対象とする検討内容について、実施項目毎に工程を記入してください（実施項目は、様式３、様式８－１と整合させてください）。</t>
    <rPh sb="1" eb="5">
      <t>ホジョタイショウ</t>
    </rPh>
    <rPh sb="8" eb="10">
      <t>ケントウ</t>
    </rPh>
    <rPh sb="10" eb="12">
      <t>ナイヨウ</t>
    </rPh>
    <rPh sb="17" eb="19">
      <t>ジッシ</t>
    </rPh>
    <rPh sb="19" eb="21">
      <t>コウモク</t>
    </rPh>
    <rPh sb="21" eb="22">
      <t>ゴト</t>
    </rPh>
    <rPh sb="23" eb="25">
      <t>コウテイ</t>
    </rPh>
    <rPh sb="26" eb="28">
      <t>キニュウ</t>
    </rPh>
    <rPh sb="35" eb="37">
      <t>ジッシ</t>
    </rPh>
    <rPh sb="37" eb="39">
      <t>コウモク</t>
    </rPh>
    <rPh sb="41" eb="43">
      <t>ヨウシキ</t>
    </rPh>
    <rPh sb="45" eb="47">
      <t>ヨウシキ</t>
    </rPh>
    <rPh sb="51" eb="53">
      <t>セイゴウ</t>
    </rPh>
    <phoneticPr fontId="1"/>
  </si>
  <si>
    <t>（様式７）</t>
    <rPh sb="1" eb="3">
      <t>ヨウシキ</t>
    </rPh>
    <phoneticPr fontId="1"/>
  </si>
  <si>
    <t>（様式９）
【事業育成型】</t>
    <rPh sb="1" eb="3">
      <t>ヨウシキ</t>
    </rPh>
    <rPh sb="7" eb="9">
      <t>ジギョウ</t>
    </rPh>
    <rPh sb="9" eb="11">
      <t>イクセイ</t>
    </rPh>
    <rPh sb="11" eb="12">
      <t>ガタ</t>
    </rPh>
    <phoneticPr fontId="1"/>
  </si>
  <si>
    <t>（様式８－２）</t>
    <rPh sb="1" eb="3">
      <t>ヨウシキ</t>
    </rPh>
    <phoneticPr fontId="1"/>
  </si>
  <si>
    <t>（様式８－１）</t>
    <rPh sb="1" eb="3">
      <t>ヨウシキ</t>
    </rPh>
    <phoneticPr fontId="1"/>
  </si>
  <si>
    <r>
      <t>※補助対象とする検討内容の項目については、様式３、様式７と整合させてください。
※金額は、千円未満の金額を切り捨て、[千円]を単位として入力してください。　</t>
    </r>
    <r>
      <rPr>
        <b/>
        <sz val="12"/>
        <rFont val="Meiryo UI"/>
        <family val="3"/>
        <charset val="128"/>
      </rPr>
      <t>消費税抜きの金額</t>
    </r>
    <r>
      <rPr>
        <sz val="12"/>
        <rFont val="Meiryo UI"/>
        <family val="3"/>
        <charset val="128"/>
      </rPr>
      <t>を入力してください。</t>
    </r>
    <rPh sb="8" eb="10">
      <t>ケントウ</t>
    </rPh>
    <rPh sb="13" eb="15">
      <t>コウモク</t>
    </rPh>
    <rPh sb="41" eb="43">
      <t>キンガク</t>
    </rPh>
    <rPh sb="78" eb="81">
      <t>ショウヒゼイ</t>
    </rPh>
    <rPh sb="81" eb="82">
      <t>ヌ</t>
    </rPh>
    <rPh sb="84" eb="86">
      <t>キンガク</t>
    </rPh>
    <rPh sb="87" eb="89">
      <t>ニュウリョク</t>
    </rPh>
    <phoneticPr fontId="1"/>
  </si>
  <si>
    <t xml:space="preserve">
※補助要望額は、補助率による上限額【a】に収まるように、千円未満を切り捨てして入力してください。</t>
    <phoneticPr fontId="1"/>
  </si>
  <si>
    <r>
      <t>様　　式　</t>
    </r>
    <r>
      <rPr>
        <sz val="11"/>
        <color theme="1"/>
        <rFont val="メイリオ"/>
        <family val="3"/>
        <charset val="128"/>
      </rPr>
      <t>（必ず提出するもの）</t>
    </r>
    <rPh sb="0" eb="1">
      <t>サマ</t>
    </rPh>
    <rPh sb="3" eb="4">
      <t>シキ</t>
    </rPh>
    <rPh sb="6" eb="7">
      <t>カナラ</t>
    </rPh>
    <phoneticPr fontId="1"/>
  </si>
  <si>
    <r>
      <t xml:space="preserve"> 【様式1】</t>
    </r>
    <r>
      <rPr>
        <sz val="11"/>
        <color theme="1"/>
        <rFont val="メイリオ"/>
        <family val="3"/>
        <charset val="128"/>
      </rPr>
      <t>提案申請書</t>
    </r>
    <phoneticPr fontId="1"/>
  </si>
  <si>
    <r>
      <t xml:space="preserve"> 【様式2】</t>
    </r>
    <r>
      <rPr>
        <sz val="11"/>
        <color theme="1"/>
        <rFont val="メイリオ"/>
        <family val="3"/>
        <charset val="128"/>
      </rPr>
      <t>共通要件の確認</t>
    </r>
    <rPh sb="6" eb="10">
      <t>キョウツウヨウケン</t>
    </rPh>
    <rPh sb="11" eb="13">
      <t>カクニン</t>
    </rPh>
    <phoneticPr fontId="1"/>
  </si>
  <si>
    <r>
      <t xml:space="preserve"> 【様式4-1、4-2】</t>
    </r>
    <r>
      <rPr>
        <sz val="11"/>
        <color theme="1"/>
        <rFont val="メイリオ"/>
        <family val="3"/>
        <charset val="128"/>
      </rPr>
      <t>「評価の視点」に対する提案内容のポイント</t>
    </r>
    <rPh sb="13" eb="15">
      <t>ヒョウカ</t>
    </rPh>
    <rPh sb="16" eb="18">
      <t>シテン</t>
    </rPh>
    <rPh sb="20" eb="21">
      <t>タイ</t>
    </rPh>
    <rPh sb="23" eb="27">
      <t>テイアンナイヨウ</t>
    </rPh>
    <phoneticPr fontId="1"/>
  </si>
  <si>
    <r>
      <t xml:space="preserve"> 【様式5-1、5-2】</t>
    </r>
    <r>
      <rPr>
        <sz val="11"/>
        <color theme="1"/>
        <rFont val="メイリオ"/>
        <family val="3"/>
        <charset val="128"/>
      </rPr>
      <t>提案者の概要</t>
    </r>
    <rPh sb="12" eb="15">
      <t>テイアンシャ</t>
    </rPh>
    <rPh sb="16" eb="18">
      <t>ガイヨウ</t>
    </rPh>
    <phoneticPr fontId="1"/>
  </si>
  <si>
    <r>
      <t xml:space="preserve"> 【様式7】</t>
    </r>
    <r>
      <rPr>
        <sz val="11"/>
        <color theme="1"/>
        <rFont val="メイリオ"/>
        <family val="3"/>
        <charset val="128"/>
      </rPr>
      <t>事業実施工程</t>
    </r>
    <rPh sb="6" eb="10">
      <t>ジギョウジッシ</t>
    </rPh>
    <rPh sb="10" eb="12">
      <t>コウテイ</t>
    </rPh>
    <phoneticPr fontId="1"/>
  </si>
  <si>
    <r>
      <t xml:space="preserve"> 【様式8-1】</t>
    </r>
    <r>
      <rPr>
        <sz val="11"/>
        <color theme="1"/>
        <rFont val="メイリオ"/>
        <family val="3"/>
        <charset val="128"/>
      </rPr>
      <t>事業費内訳</t>
    </r>
    <rPh sb="8" eb="10">
      <t>ジギョウ</t>
    </rPh>
    <rPh sb="11" eb="13">
      <t>ウチワケ</t>
    </rPh>
    <phoneticPr fontId="1"/>
  </si>
  <si>
    <r>
      <t xml:space="preserve"> 【様式8-2】</t>
    </r>
    <r>
      <rPr>
        <sz val="11"/>
        <color theme="1"/>
        <rFont val="メイリオ"/>
        <family val="3"/>
        <charset val="128"/>
      </rPr>
      <t>事業費・補助要望額</t>
    </r>
    <rPh sb="2" eb="4">
      <t>ヨウシキ</t>
    </rPh>
    <rPh sb="8" eb="11">
      <t>ジギョウヒ</t>
    </rPh>
    <rPh sb="12" eb="14">
      <t>ホジョ</t>
    </rPh>
    <rPh sb="14" eb="16">
      <t>ヨウボウ</t>
    </rPh>
    <rPh sb="16" eb="17">
      <t>ガク</t>
    </rPh>
    <phoneticPr fontId="1"/>
  </si>
  <si>
    <r>
      <t>様　　式　</t>
    </r>
    <r>
      <rPr>
        <sz val="11"/>
        <color theme="1"/>
        <rFont val="メイリオ"/>
        <family val="3"/>
        <charset val="128"/>
      </rPr>
      <t>（該当する場合にのみ提出するもの）</t>
    </r>
    <rPh sb="0" eb="1">
      <t>サマ</t>
    </rPh>
    <rPh sb="3" eb="4">
      <t>シキ</t>
    </rPh>
    <rPh sb="6" eb="8">
      <t>ガイトウ</t>
    </rPh>
    <rPh sb="10" eb="12">
      <t>バアイ</t>
    </rPh>
    <rPh sb="15" eb="17">
      <t>テイシュツ</t>
    </rPh>
    <phoneticPr fontId="1"/>
  </si>
  <si>
    <r>
      <t xml:space="preserve"> 【様式3-1、3-2、3-3、3-4、3-5】</t>
    </r>
    <r>
      <rPr>
        <sz val="11"/>
        <color theme="1"/>
        <rFont val="メイリオ"/>
        <family val="3"/>
        <charset val="128"/>
      </rPr>
      <t>提案内容</t>
    </r>
    <phoneticPr fontId="1"/>
  </si>
  <si>
    <r>
      <t xml:space="preserve"> 【様式6】</t>
    </r>
    <r>
      <rPr>
        <sz val="11"/>
        <color theme="1"/>
        <rFont val="メイリオ"/>
        <family val="3"/>
        <charset val="128"/>
      </rPr>
      <t>「課題設定型」又は「事業者提案型」として提案する計画</t>
    </r>
    <phoneticPr fontId="1"/>
  </si>
  <si>
    <r>
      <t>見積書</t>
    </r>
    <r>
      <rPr>
        <sz val="11"/>
        <color theme="1"/>
        <rFont val="メイリオ"/>
        <family val="3"/>
        <charset val="128"/>
      </rPr>
      <t xml:space="preserve">
  ＊技術の検証、情報提供に要する費用の内訳書</t>
    </r>
    <rPh sb="2" eb="3">
      <t>ショ</t>
    </rPh>
    <phoneticPr fontId="1"/>
  </si>
  <si>
    <t>その他 評価事務局が求める書類</t>
    <rPh sb="4" eb="6">
      <t>ヒョウカ</t>
    </rPh>
    <phoneticPr fontId="1"/>
  </si>
  <si>
    <r>
      <rPr>
        <b/>
        <sz val="11"/>
        <rFont val="メイリオ"/>
        <family val="3"/>
        <charset val="128"/>
      </rPr>
      <t xml:space="preserve"> 【様式B】</t>
    </r>
    <r>
      <rPr>
        <sz val="11"/>
        <rFont val="メイリオ"/>
        <family val="3"/>
        <charset val="128"/>
      </rPr>
      <t xml:space="preserve">過年度に選定された提案との関係について </t>
    </r>
    <r>
      <rPr>
        <sz val="9"/>
        <color rgb="FFC00000"/>
        <rFont val="メイリオ"/>
        <family val="3"/>
        <charset val="128"/>
      </rPr>
      <t>（過年度に住まい環境整備モデル事業に選定された者が提案者になる場合のみ）</t>
    </r>
    <rPh sb="2" eb="4">
      <t>ヨウシキ</t>
    </rPh>
    <rPh sb="27" eb="30">
      <t>カネンド</t>
    </rPh>
    <rPh sb="31" eb="32">
      <t>ス</t>
    </rPh>
    <rPh sb="34" eb="38">
      <t>カンキョウセイビ</t>
    </rPh>
    <rPh sb="41" eb="43">
      <t>ジギョウ</t>
    </rPh>
    <rPh sb="44" eb="46">
      <t>センテイ</t>
    </rPh>
    <rPh sb="49" eb="50">
      <t>モノ</t>
    </rPh>
    <rPh sb="51" eb="54">
      <t>テイアンシャ</t>
    </rPh>
    <rPh sb="57" eb="59">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</si>
</sst>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quot;令&quot;&quot;和&quot;0&quot;年&quot;&quot;度&quot;"/>
  </numFmts>
  <fonts count="5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Meiryo UI"/>
      <family val="3"/>
      <charset val="128"/>
    </font>
    <font>
      <sz val="11"/>
      <color theme="1"/>
      <name val="Meiryo UI"/>
      <family val="3"/>
      <charset val="128"/>
    </font>
    <font>
      <b/>
      <sz val="14"/>
      <color theme="1"/>
      <name val="Meiryo UI"/>
      <family val="3"/>
      <charset val="128"/>
    </font>
    <font>
      <b/>
      <sz val="12"/>
      <color theme="1"/>
      <name val="Meiryo UI"/>
      <family val="3"/>
      <charset val="128"/>
    </font>
    <font>
      <sz val="10"/>
      <color theme="1"/>
      <name val="Meiryo UI"/>
      <family val="3"/>
      <charset val="128"/>
    </font>
    <font>
      <b/>
      <sz val="11"/>
      <color theme="1"/>
      <name val="Meiryo UI"/>
      <family val="3"/>
      <charset val="128"/>
    </font>
    <font>
      <sz val="10"/>
      <name val="Meiryo UI"/>
      <family val="3"/>
      <charset val="128"/>
    </font>
    <font>
      <sz val="10"/>
      <color rgb="FF0070C0"/>
      <name val="Meiryo UI"/>
      <family val="3"/>
      <charset val="128"/>
    </font>
    <font>
      <b/>
      <sz val="10"/>
      <color theme="1"/>
      <name val="Meiryo UI"/>
      <family val="3"/>
      <charset val="128"/>
    </font>
    <font>
      <sz val="9"/>
      <color theme="1"/>
      <name val="Meiryo UI"/>
      <family val="3"/>
      <charset val="128"/>
    </font>
    <font>
      <sz val="11"/>
      <color rgb="FF0070C0"/>
      <name val="Meiryo UI"/>
      <family val="3"/>
      <charset val="128"/>
    </font>
    <font>
      <sz val="12"/>
      <color theme="1"/>
      <name val="Meiryo UI"/>
      <family val="3"/>
      <charset val="128"/>
    </font>
    <font>
      <b/>
      <sz val="11"/>
      <color rgb="FF0070C0"/>
      <name val="Meiryo UI"/>
      <family val="3"/>
      <charset val="128"/>
    </font>
    <font>
      <b/>
      <sz val="18"/>
      <color theme="1"/>
      <name val="Meiryo UI"/>
      <family val="3"/>
      <charset val="128"/>
    </font>
    <font>
      <b/>
      <sz val="16"/>
      <color theme="1"/>
      <name val="Meiryo UI"/>
      <family val="3"/>
      <charset val="128"/>
    </font>
    <font>
      <b/>
      <sz val="20"/>
      <color theme="1"/>
      <name val="Meiryo UI"/>
      <family val="3"/>
      <charset val="128"/>
    </font>
    <font>
      <sz val="10.5"/>
      <name val="Meiryo UI"/>
      <family val="3"/>
      <charset val="128"/>
    </font>
    <font>
      <sz val="13"/>
      <color theme="1"/>
      <name val="Meiryo UI"/>
      <family val="3"/>
      <charset val="128"/>
    </font>
    <font>
      <sz val="12"/>
      <name val="Meiryo UI"/>
      <family val="3"/>
      <charset val="128"/>
    </font>
    <font>
      <b/>
      <u/>
      <sz val="12"/>
      <name val="Meiryo UI"/>
      <family val="3"/>
      <charset val="128"/>
    </font>
    <font>
      <sz val="10"/>
      <color rgb="FFFF0000"/>
      <name val="Meiryo UI"/>
      <family val="3"/>
      <charset val="128"/>
    </font>
    <font>
      <b/>
      <sz val="12"/>
      <name val="Meiryo UI"/>
      <family val="3"/>
      <charset val="128"/>
    </font>
    <font>
      <sz val="6"/>
      <color theme="1"/>
      <name val="Meiryo UI"/>
      <family val="3"/>
      <charset val="128"/>
    </font>
    <font>
      <b/>
      <sz val="18"/>
      <color theme="1"/>
      <name val="メイリオ"/>
      <family val="3"/>
      <charset val="128"/>
    </font>
    <font>
      <b/>
      <sz val="12"/>
      <color rgb="FFC00000"/>
      <name val="メイリオ"/>
      <family val="3"/>
      <charset val="128"/>
    </font>
    <font>
      <sz val="11"/>
      <color theme="1"/>
      <name val="メイリオ"/>
      <family val="3"/>
      <charset val="128"/>
    </font>
    <font>
      <b/>
      <u/>
      <sz val="11"/>
      <color rgb="FFC00000"/>
      <name val="メイリオ"/>
      <family val="3"/>
      <charset val="128"/>
    </font>
    <font>
      <b/>
      <sz val="11"/>
      <color theme="1"/>
      <name val="メイリオ"/>
      <family val="3"/>
      <charset val="128"/>
    </font>
    <font>
      <b/>
      <sz val="16"/>
      <color theme="1"/>
      <name val="メイリオ"/>
      <family val="3"/>
      <charset val="128"/>
    </font>
    <font>
      <b/>
      <sz val="11"/>
      <color rgb="FFC00000"/>
      <name val="メイリオ"/>
      <family val="3"/>
      <charset val="128"/>
    </font>
    <font>
      <sz val="9"/>
      <name val="Meiryo UI"/>
      <family val="3"/>
      <charset val="128"/>
    </font>
    <font>
      <sz val="11"/>
      <name val="游ゴシック"/>
      <family val="2"/>
      <charset val="128"/>
      <scheme val="minor"/>
    </font>
    <font>
      <b/>
      <sz val="11"/>
      <color rgb="FFFF0000"/>
      <name val="Meiryo UI"/>
      <family val="3"/>
      <charset val="128"/>
    </font>
    <font>
      <sz val="11"/>
      <color rgb="FFFF0000"/>
      <name val="Meiryo UI"/>
      <family val="3"/>
      <charset val="128"/>
    </font>
    <font>
      <b/>
      <sz val="10"/>
      <color theme="1"/>
      <name val="メイリオ"/>
      <family val="3"/>
      <charset val="128"/>
    </font>
    <font>
      <b/>
      <sz val="12"/>
      <color theme="1"/>
      <name val="メイリオ"/>
      <family val="3"/>
      <charset val="128"/>
    </font>
    <font>
      <sz val="9"/>
      <color theme="1"/>
      <name val="メイリオ"/>
      <family val="3"/>
      <charset val="128"/>
    </font>
    <font>
      <b/>
      <sz val="10"/>
      <name val="Meiryo UI"/>
      <family val="3"/>
      <charset val="128"/>
    </font>
    <font>
      <b/>
      <sz val="10"/>
      <color rgb="FFFF0000"/>
      <name val="Meiryo UI"/>
      <family val="3"/>
      <charset val="128"/>
    </font>
    <font>
      <sz val="12"/>
      <color theme="1" tint="0.34998626667073579"/>
      <name val="Meiryo UI"/>
      <family val="3"/>
      <charset val="128"/>
    </font>
    <font>
      <sz val="10"/>
      <color theme="1" tint="0.34998626667073579"/>
      <name val="Meiryo UI"/>
      <family val="3"/>
      <charset val="128"/>
    </font>
    <font>
      <sz val="9"/>
      <color theme="1" tint="0.34998626667073579"/>
      <name val="Meiryo UI"/>
      <family val="3"/>
      <charset val="128"/>
    </font>
    <font>
      <b/>
      <sz val="10"/>
      <color theme="1" tint="0.34998626667073579"/>
      <name val="Meiryo UI"/>
      <family val="3"/>
      <charset val="128"/>
    </font>
    <font>
      <sz val="7"/>
      <color theme="1" tint="0.34998626667073579"/>
      <name val="Meiryo UI"/>
      <family val="3"/>
      <charset val="128"/>
    </font>
    <font>
      <sz val="7.5"/>
      <color theme="1"/>
      <name val="Meiryo UI"/>
      <family val="3"/>
      <charset val="128"/>
    </font>
    <font>
      <sz val="10"/>
      <color theme="0" tint="-0.34998626667073579"/>
      <name val="Meiryo UI"/>
      <family val="3"/>
      <charset val="128"/>
    </font>
    <font>
      <sz val="9"/>
      <name val="メイリオ"/>
      <family val="3"/>
      <charset val="128"/>
    </font>
    <font>
      <b/>
      <sz val="11"/>
      <name val="メイリオ"/>
      <family val="3"/>
      <charset val="128"/>
    </font>
    <font>
      <sz val="11"/>
      <name val="メイリオ"/>
      <family val="3"/>
      <charset val="128"/>
    </font>
    <font>
      <sz val="9"/>
      <color rgb="FFC00000"/>
      <name val="メイリオ"/>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lightUp">
        <fgColor theme="1"/>
        <bgColor theme="0"/>
      </patternFill>
    </fill>
    <fill>
      <patternFill patternType="darkGrid">
        <fgColor theme="1" tint="0.24994659260841701"/>
        <bgColor indexed="65"/>
      </patternFill>
    </fill>
    <fill>
      <patternFill patternType="solid">
        <fgColor theme="1" tint="0.499984740745262"/>
        <bgColor indexed="64"/>
      </patternFill>
    </fill>
    <fill>
      <patternFill patternType="lightUp">
        <fgColor theme="1"/>
        <bgColor theme="1" tint="0.499984740745262"/>
      </patternFill>
    </fill>
  </fills>
  <borders count="1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dotted">
        <color auto="1"/>
      </top>
      <bottom style="dotted">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double">
        <color indexed="64"/>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right/>
      <top/>
      <bottom style="thin">
        <color auto="1"/>
      </bottom>
      <diagonal/>
    </border>
    <border>
      <left style="thin">
        <color auto="1"/>
      </left>
      <right style="dotted">
        <color auto="1"/>
      </right>
      <top style="thin">
        <color auto="1"/>
      </top>
      <bottom/>
      <diagonal/>
    </border>
    <border>
      <left style="thin">
        <color auto="1"/>
      </left>
      <right style="medium">
        <color indexed="64"/>
      </right>
      <top/>
      <bottom style="medium">
        <color indexed="64"/>
      </bottom>
      <diagonal/>
    </border>
    <border>
      <left style="double">
        <color auto="1"/>
      </left>
      <right style="thin">
        <color auto="1"/>
      </right>
      <top style="thin">
        <color auto="1"/>
      </top>
      <bottom style="thin">
        <color auto="1"/>
      </bottom>
      <diagonal/>
    </border>
    <border>
      <left style="thin">
        <color auto="1"/>
      </left>
      <right/>
      <top style="thin">
        <color auto="1"/>
      </top>
      <bottom style="double">
        <color indexed="64"/>
      </bottom>
      <diagonal/>
    </border>
    <border>
      <left style="double">
        <color auto="1"/>
      </left>
      <right style="thin">
        <color auto="1"/>
      </right>
      <top/>
      <bottom style="thin">
        <color auto="1"/>
      </bottom>
      <diagonal/>
    </border>
    <border>
      <left style="thin">
        <color auto="1"/>
      </left>
      <right/>
      <top style="double">
        <color indexed="64"/>
      </top>
      <bottom style="thin">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auto="1"/>
      </top>
      <bottom style="dotted">
        <color auto="1"/>
      </bottom>
      <diagonal/>
    </border>
    <border>
      <left/>
      <right style="medium">
        <color indexed="64"/>
      </right>
      <top style="thin">
        <color auto="1"/>
      </top>
      <bottom style="dotted">
        <color auto="1"/>
      </bottom>
      <diagonal/>
    </border>
    <border>
      <left style="medium">
        <color indexed="64"/>
      </left>
      <right/>
      <top style="dotted">
        <color auto="1"/>
      </top>
      <bottom style="dotted">
        <color auto="1"/>
      </bottom>
      <diagonal/>
    </border>
    <border>
      <left/>
      <right style="medium">
        <color indexed="64"/>
      </right>
      <top style="dotted">
        <color auto="1"/>
      </top>
      <bottom style="dotted">
        <color auto="1"/>
      </bottom>
      <diagonal/>
    </border>
    <border>
      <left style="medium">
        <color indexed="64"/>
      </left>
      <right/>
      <top style="dotted">
        <color auto="1"/>
      </top>
      <bottom style="medium">
        <color indexed="64"/>
      </bottom>
      <diagonal/>
    </border>
    <border>
      <left/>
      <right style="medium">
        <color indexed="64"/>
      </right>
      <top style="dotted">
        <color auto="1"/>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thin">
        <color indexed="64"/>
      </right>
      <top style="dotted">
        <color auto="1"/>
      </top>
      <bottom style="dotted">
        <color auto="1"/>
      </bottom>
      <diagonal/>
    </border>
    <border>
      <left style="thin">
        <color auto="1"/>
      </left>
      <right style="thin">
        <color auto="1"/>
      </right>
      <top/>
      <bottom style="dotted">
        <color auto="1"/>
      </bottom>
      <diagonal/>
    </border>
    <border>
      <left style="thin">
        <color auto="1"/>
      </left>
      <right style="thin">
        <color auto="1"/>
      </right>
      <top style="medium">
        <color indexed="64"/>
      </top>
      <bottom style="dotted">
        <color auto="1"/>
      </bottom>
      <diagonal/>
    </border>
    <border>
      <left/>
      <right style="thin">
        <color indexed="64"/>
      </right>
      <top style="medium">
        <color indexed="64"/>
      </top>
      <bottom style="dotted">
        <color auto="1"/>
      </bottom>
      <diagonal/>
    </border>
    <border>
      <left style="thin">
        <color auto="1"/>
      </left>
      <right style="thin">
        <color auto="1"/>
      </right>
      <top style="dotted">
        <color auto="1"/>
      </top>
      <bottom style="medium">
        <color auto="1"/>
      </bottom>
      <diagonal/>
    </border>
    <border>
      <left/>
      <right style="thin">
        <color indexed="64"/>
      </right>
      <top style="dotted">
        <color auto="1"/>
      </top>
      <bottom style="medium">
        <color auto="1"/>
      </bottom>
      <diagonal/>
    </border>
    <border>
      <left/>
      <right style="medium">
        <color indexed="64"/>
      </right>
      <top style="thin">
        <color indexed="64"/>
      </top>
      <bottom style="double">
        <color indexed="64"/>
      </bottom>
      <diagonal/>
    </border>
    <border>
      <left/>
      <right style="thin">
        <color indexed="64"/>
      </right>
      <top style="dotted">
        <color auto="1"/>
      </top>
      <bottom/>
      <diagonal/>
    </border>
    <border>
      <left style="thin">
        <color auto="1"/>
      </left>
      <right style="medium">
        <color indexed="64"/>
      </right>
      <top style="dotted">
        <color auto="1"/>
      </top>
      <bottom style="dotted">
        <color auto="1"/>
      </bottom>
      <diagonal/>
    </border>
    <border>
      <left style="thin">
        <color auto="1"/>
      </left>
      <right style="dotted">
        <color auto="1"/>
      </right>
      <top style="medium">
        <color indexed="64"/>
      </top>
      <bottom style="dotted">
        <color auto="1"/>
      </bottom>
      <diagonal/>
    </border>
    <border>
      <left style="thin">
        <color auto="1"/>
      </left>
      <right style="dotted">
        <color auto="1"/>
      </right>
      <top style="dotted">
        <color auto="1"/>
      </top>
      <bottom style="dotted">
        <color auto="1"/>
      </bottom>
      <diagonal/>
    </border>
    <border>
      <left style="thin">
        <color auto="1"/>
      </left>
      <right style="dotted">
        <color auto="1"/>
      </right>
      <top style="dotted">
        <color auto="1"/>
      </top>
      <bottom style="medium">
        <color indexed="64"/>
      </bottom>
      <diagonal/>
    </border>
    <border>
      <left style="medium">
        <color indexed="64"/>
      </left>
      <right style="thin">
        <color auto="1"/>
      </right>
      <top style="medium">
        <color indexed="64"/>
      </top>
      <bottom style="dotted">
        <color auto="1"/>
      </bottom>
      <diagonal/>
    </border>
    <border>
      <left style="medium">
        <color indexed="64"/>
      </left>
      <right style="thin">
        <color auto="1"/>
      </right>
      <top style="dotted">
        <color auto="1"/>
      </top>
      <bottom style="dotted">
        <color auto="1"/>
      </bottom>
      <diagonal/>
    </border>
    <border>
      <left style="medium">
        <color indexed="64"/>
      </left>
      <right style="thin">
        <color auto="1"/>
      </right>
      <top style="dotted">
        <color auto="1"/>
      </top>
      <bottom style="medium">
        <color indexed="64"/>
      </bottom>
      <diagonal/>
    </border>
    <border>
      <left style="thin">
        <color auto="1"/>
      </left>
      <right style="dotted">
        <color auto="1"/>
      </right>
      <top style="dotted">
        <color auto="1"/>
      </top>
      <bottom/>
      <diagonal/>
    </border>
    <border>
      <left style="thin">
        <color auto="1"/>
      </left>
      <right style="dotted">
        <color auto="1"/>
      </right>
      <top style="dotted">
        <color auto="1"/>
      </top>
      <bottom style="double">
        <color auto="1"/>
      </bottom>
      <diagonal/>
    </border>
    <border>
      <left/>
      <right style="thin">
        <color indexed="64"/>
      </right>
      <top style="dotted">
        <color auto="1"/>
      </top>
      <bottom style="double">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diagonal/>
    </border>
    <border>
      <left/>
      <right/>
      <top style="medium">
        <color indexed="64"/>
      </top>
      <bottom style="thin">
        <color auto="1"/>
      </bottom>
      <diagonal/>
    </border>
    <border>
      <left/>
      <right/>
      <top style="dotted">
        <color auto="1"/>
      </top>
      <bottom style="medium">
        <color indexed="64"/>
      </bottom>
      <diagonal/>
    </border>
    <border>
      <left/>
      <right/>
      <top style="thin">
        <color auto="1"/>
      </top>
      <bottom style="medium">
        <color auto="1"/>
      </bottom>
      <diagonal/>
    </border>
    <border>
      <left/>
      <right/>
      <top style="medium">
        <color indexed="64"/>
      </top>
      <bottom style="dotted">
        <color auto="1"/>
      </bottom>
      <diagonal/>
    </border>
    <border>
      <left/>
      <right/>
      <top style="dotted">
        <color auto="1"/>
      </top>
      <bottom style="double">
        <color auto="1"/>
      </bottom>
      <diagonal/>
    </border>
    <border>
      <left style="double">
        <color auto="1"/>
      </left>
      <right style="thin">
        <color auto="1"/>
      </right>
      <top style="thin">
        <color auto="1"/>
      </top>
      <bottom/>
      <diagonal/>
    </border>
    <border>
      <left style="double">
        <color auto="1"/>
      </left>
      <right style="medium">
        <color indexed="64"/>
      </right>
      <top style="medium">
        <color indexed="64"/>
      </top>
      <bottom style="dotted">
        <color auto="1"/>
      </bottom>
      <diagonal/>
    </border>
    <border>
      <left style="double">
        <color auto="1"/>
      </left>
      <right style="medium">
        <color indexed="64"/>
      </right>
      <top style="dotted">
        <color auto="1"/>
      </top>
      <bottom style="dotted">
        <color auto="1"/>
      </bottom>
      <diagonal/>
    </border>
    <border>
      <left style="double">
        <color auto="1"/>
      </left>
      <right style="medium">
        <color indexed="64"/>
      </right>
      <top style="dotted">
        <color auto="1"/>
      </top>
      <bottom style="medium">
        <color indexed="64"/>
      </bottom>
      <diagonal/>
    </border>
    <border>
      <left style="double">
        <color auto="1"/>
      </left>
      <right style="thin">
        <color auto="1"/>
      </right>
      <top style="dotted">
        <color auto="1"/>
      </top>
      <bottom/>
      <diagonal/>
    </border>
    <border>
      <left/>
      <right style="thin">
        <color auto="1"/>
      </right>
      <top style="medium">
        <color auto="1"/>
      </top>
      <bottom/>
      <diagonal/>
    </border>
    <border>
      <left style="thin">
        <color auto="1"/>
      </left>
      <right/>
      <top style="dotted">
        <color auto="1"/>
      </top>
      <bottom/>
      <diagonal/>
    </border>
    <border>
      <left style="thin">
        <color auto="1"/>
      </left>
      <right/>
      <top style="dotted">
        <color auto="1"/>
      </top>
      <bottom style="double">
        <color auto="1"/>
      </bottom>
      <diagonal/>
    </border>
    <border>
      <left/>
      <right style="dotted">
        <color auto="1"/>
      </right>
      <top/>
      <bottom style="thin">
        <color auto="1"/>
      </bottom>
      <diagonal/>
    </border>
    <border>
      <left/>
      <right style="dotted">
        <color auto="1"/>
      </right>
      <top style="thin">
        <color auto="1"/>
      </top>
      <bottom style="thin">
        <color auto="1"/>
      </bottom>
      <diagonal/>
    </border>
    <border>
      <left style="thin">
        <color auto="1"/>
      </left>
      <right style="dotted">
        <color auto="1"/>
      </right>
      <top style="thin">
        <color auto="1"/>
      </top>
      <bottom style="double">
        <color auto="1"/>
      </bottom>
      <diagonal/>
    </border>
    <border>
      <left/>
      <right style="dotted">
        <color auto="1"/>
      </right>
      <top style="thin">
        <color auto="1"/>
      </top>
      <bottom style="double">
        <color auto="1"/>
      </bottom>
      <diagonal/>
    </border>
    <border>
      <left style="thin">
        <color auto="1"/>
      </left>
      <right style="thin">
        <color auto="1"/>
      </right>
      <top style="double">
        <color indexed="64"/>
      </top>
      <bottom/>
      <diagonal/>
    </border>
    <border>
      <left style="thin">
        <color auto="1"/>
      </left>
      <right style="thin">
        <color auto="1"/>
      </right>
      <top/>
      <bottom style="double">
        <color indexed="64"/>
      </bottom>
      <diagonal/>
    </border>
    <border>
      <left style="thin">
        <color auto="1"/>
      </left>
      <right/>
      <top/>
      <bottom style="double">
        <color indexed="64"/>
      </bottom>
      <diagonal/>
    </border>
    <border>
      <left style="thin">
        <color auto="1"/>
      </left>
      <right style="dotted">
        <color auto="1"/>
      </right>
      <top/>
      <bottom style="double">
        <color indexed="64"/>
      </bottom>
      <diagonal/>
    </border>
    <border>
      <left style="dotted">
        <color auto="1"/>
      </left>
      <right style="dotted">
        <color auto="1"/>
      </right>
      <top/>
      <bottom style="double">
        <color indexed="64"/>
      </bottom>
      <diagonal/>
    </border>
    <border>
      <left style="dotted">
        <color auto="1"/>
      </left>
      <right style="thin">
        <color auto="1"/>
      </right>
      <top/>
      <bottom style="double">
        <color indexed="64"/>
      </bottom>
      <diagonal/>
    </border>
    <border>
      <left/>
      <right style="dotted">
        <color auto="1"/>
      </right>
      <top/>
      <bottom style="double">
        <color indexed="64"/>
      </bottom>
      <diagonal/>
    </border>
    <border>
      <left style="thin">
        <color auto="1"/>
      </left>
      <right style="dotted">
        <color auto="1"/>
      </right>
      <top style="double">
        <color indexed="64"/>
      </top>
      <bottom style="thin">
        <color auto="1"/>
      </bottom>
      <diagonal/>
    </border>
    <border>
      <left style="dotted">
        <color auto="1"/>
      </left>
      <right style="dotted">
        <color auto="1"/>
      </right>
      <top style="double">
        <color indexed="64"/>
      </top>
      <bottom style="thin">
        <color auto="1"/>
      </bottom>
      <diagonal/>
    </border>
    <border>
      <left style="dotted">
        <color auto="1"/>
      </left>
      <right style="thin">
        <color auto="1"/>
      </right>
      <top style="double">
        <color indexed="64"/>
      </top>
      <bottom style="thin">
        <color auto="1"/>
      </bottom>
      <diagonal/>
    </border>
    <border>
      <left/>
      <right style="dotted">
        <color auto="1"/>
      </right>
      <top style="double">
        <color indexed="64"/>
      </top>
      <bottom style="thin">
        <color auto="1"/>
      </bottom>
      <diagonal/>
    </border>
    <border>
      <left style="thin">
        <color auto="1"/>
      </left>
      <right style="hair">
        <color indexed="64"/>
      </right>
      <top style="thin">
        <color indexed="64"/>
      </top>
      <bottom style="thin">
        <color auto="1"/>
      </bottom>
      <diagonal/>
    </border>
    <border>
      <left style="thin">
        <color auto="1"/>
      </left>
      <right style="hair">
        <color indexed="64"/>
      </right>
      <top/>
      <bottom style="thin">
        <color indexed="64"/>
      </bottom>
      <diagonal/>
    </border>
    <border>
      <left/>
      <right style="medium">
        <color indexed="64"/>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right/>
      <top style="thin">
        <color auto="1"/>
      </top>
      <bottom style="double">
        <color indexed="64"/>
      </bottom>
      <diagonal/>
    </border>
    <border>
      <left/>
      <right style="thin">
        <color indexed="64"/>
      </right>
      <top style="thin">
        <color auto="1"/>
      </top>
      <bottom style="double">
        <color indexed="64"/>
      </bottom>
      <diagonal/>
    </border>
    <border>
      <left style="thin">
        <color auto="1"/>
      </left>
      <right style="hair">
        <color indexed="64"/>
      </right>
      <top style="thin">
        <color auto="1"/>
      </top>
      <bottom style="double">
        <color indexed="64"/>
      </bottom>
      <diagonal/>
    </border>
    <border>
      <left style="thin">
        <color auto="1"/>
      </left>
      <right style="dotted">
        <color indexed="64"/>
      </right>
      <top style="thin">
        <color auto="1"/>
      </top>
      <bottom style="thin">
        <color auto="1"/>
      </bottom>
      <diagonal/>
    </border>
    <border>
      <left/>
      <right style="thin">
        <color indexed="64"/>
      </right>
      <top style="double">
        <color indexed="64"/>
      </top>
      <bottom style="thin">
        <color indexed="64"/>
      </bottom>
      <diagonal/>
    </border>
    <border>
      <left style="thin">
        <color auto="1"/>
      </left>
      <right style="hair">
        <color indexed="64"/>
      </right>
      <top style="thin">
        <color indexed="64"/>
      </top>
      <bottom/>
      <diagonal/>
    </border>
    <border>
      <left style="medium">
        <color indexed="64"/>
      </left>
      <right style="medium">
        <color indexed="64"/>
      </right>
      <top style="thin">
        <color auto="1"/>
      </top>
      <bottom style="double">
        <color indexed="64"/>
      </bottom>
      <diagonal/>
    </border>
    <border>
      <left style="medium">
        <color indexed="64"/>
      </left>
      <right style="medium">
        <color indexed="64"/>
      </right>
      <top/>
      <bottom style="medium">
        <color indexed="64"/>
      </bottom>
      <diagonal/>
    </border>
    <border>
      <left style="thin">
        <color auto="1"/>
      </left>
      <right style="medium">
        <color indexed="64"/>
      </right>
      <top style="thin">
        <color auto="1"/>
      </top>
      <bottom style="double">
        <color indexed="64"/>
      </bottom>
      <diagonal/>
    </border>
    <border>
      <left style="thin">
        <color auto="1"/>
      </left>
      <right style="medium">
        <color indexed="64"/>
      </right>
      <top/>
      <bottom style="dotted">
        <color indexed="64"/>
      </bottom>
      <diagonal/>
    </border>
    <border>
      <left style="medium">
        <color indexed="64"/>
      </left>
      <right style="thin">
        <color auto="1"/>
      </right>
      <top/>
      <bottom style="medium">
        <color indexed="64"/>
      </bottom>
      <diagonal/>
    </border>
    <border>
      <left style="medium">
        <color indexed="64"/>
      </left>
      <right style="thin">
        <color auto="1"/>
      </right>
      <top style="thin">
        <color auto="1"/>
      </top>
      <bottom style="double">
        <color indexed="64"/>
      </bottom>
      <diagonal/>
    </border>
    <border>
      <left/>
      <right style="thin">
        <color auto="1"/>
      </right>
      <top style="medium">
        <color auto="1"/>
      </top>
      <bottom style="double">
        <color indexed="64"/>
      </bottom>
      <diagonal/>
    </border>
    <border>
      <left style="double">
        <color auto="1"/>
      </left>
      <right style="thin">
        <color auto="1"/>
      </right>
      <top style="medium">
        <color indexed="64"/>
      </top>
      <bottom style="double">
        <color indexed="64"/>
      </bottom>
      <diagonal/>
    </border>
    <border>
      <left/>
      <right/>
      <top style="double">
        <color indexed="64"/>
      </top>
      <bottom style="thin">
        <color auto="1"/>
      </bottom>
      <diagonal/>
    </border>
    <border>
      <left/>
      <right/>
      <top/>
      <bottom style="double">
        <color indexed="64"/>
      </bottom>
      <diagonal/>
    </border>
    <border>
      <left/>
      <right style="dotted">
        <color auto="1"/>
      </right>
      <top style="medium">
        <color indexed="64"/>
      </top>
      <bottom style="medium">
        <color indexed="64"/>
      </bottom>
      <diagonal/>
    </border>
    <border>
      <left style="dotted">
        <color auto="1"/>
      </left>
      <right/>
      <top style="medium">
        <color indexed="64"/>
      </top>
      <bottom style="medium">
        <color indexed="64"/>
      </bottom>
      <diagonal/>
    </border>
    <border>
      <left style="thin">
        <color auto="1"/>
      </left>
      <right style="thin">
        <color indexed="64"/>
      </right>
      <top style="double">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dotted">
        <color auto="1"/>
      </right>
      <top style="medium">
        <color indexed="64"/>
      </top>
      <bottom/>
      <diagonal/>
    </border>
    <border>
      <left style="medium">
        <color indexed="64"/>
      </left>
      <right style="thin">
        <color auto="1"/>
      </right>
      <top style="dotted">
        <color auto="1"/>
      </top>
      <bottom/>
      <diagonal/>
    </border>
    <border>
      <left style="thin">
        <color auto="1"/>
      </left>
      <right style="thin">
        <color auto="1"/>
      </right>
      <top style="dotted">
        <color auto="1"/>
      </top>
      <bottom/>
      <diagonal/>
    </border>
    <border>
      <left style="medium">
        <color indexed="64"/>
      </left>
      <right style="thin">
        <color auto="1"/>
      </right>
      <top/>
      <bottom/>
      <diagonal/>
    </border>
    <border>
      <left style="thin">
        <color auto="1"/>
      </left>
      <right style="dotted">
        <color auto="1"/>
      </right>
      <top/>
      <bottom style="dotted">
        <color auto="1"/>
      </bottom>
      <diagonal/>
    </border>
    <border>
      <left/>
      <right style="thin">
        <color indexed="64"/>
      </right>
      <top/>
      <bottom style="dotted">
        <color auto="1"/>
      </bottom>
      <diagonal/>
    </border>
    <border>
      <left/>
      <right/>
      <top/>
      <bottom style="dotted">
        <color auto="1"/>
      </bottom>
      <diagonal/>
    </border>
    <border>
      <left style="double">
        <color auto="1"/>
      </left>
      <right style="medium">
        <color indexed="64"/>
      </right>
      <top/>
      <bottom style="dotted">
        <color auto="1"/>
      </bottom>
      <diagonal/>
    </border>
    <border>
      <left/>
      <right style="medium">
        <color rgb="FFFF0000"/>
      </right>
      <top style="thin">
        <color indexed="64"/>
      </top>
      <bottom style="thin">
        <color indexed="64"/>
      </bottom>
      <diagonal/>
    </border>
    <border>
      <left style="dotted">
        <color rgb="FFFF0000"/>
      </left>
      <right/>
      <top style="thin">
        <color indexed="64"/>
      </top>
      <bottom style="thin">
        <color indexed="64"/>
      </bottom>
      <diagonal/>
    </border>
    <border>
      <left style="dotted">
        <color auto="1"/>
      </left>
      <right style="medium">
        <color rgb="FFFF0000"/>
      </right>
      <top style="thin">
        <color indexed="64"/>
      </top>
      <bottom style="double">
        <color indexed="64"/>
      </bottom>
      <diagonal/>
    </border>
    <border>
      <left style="dotted">
        <color auto="1"/>
      </left>
      <right style="medium">
        <color rgb="FFFF0000"/>
      </right>
      <top style="double">
        <color indexed="64"/>
      </top>
      <bottom style="thin">
        <color auto="1"/>
      </bottom>
      <diagonal/>
    </border>
    <border>
      <left style="dotted">
        <color auto="1"/>
      </left>
      <right style="medium">
        <color rgb="FFFF0000"/>
      </right>
      <top/>
      <bottom style="thin">
        <color auto="1"/>
      </bottom>
      <diagonal/>
    </border>
    <border>
      <left style="dotted">
        <color auto="1"/>
      </left>
      <right style="medium">
        <color rgb="FFFF0000"/>
      </right>
      <top/>
      <bottom style="double">
        <color indexed="64"/>
      </bottom>
      <diagonal/>
    </border>
    <border>
      <left style="dotted">
        <color auto="1"/>
      </left>
      <right/>
      <top/>
      <bottom style="thin">
        <color auto="1"/>
      </bottom>
      <diagonal/>
    </border>
    <border>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double">
        <color auto="1"/>
      </left>
      <right style="medium">
        <color indexed="64"/>
      </right>
      <top style="dotted">
        <color auto="1"/>
      </top>
      <bottom/>
      <diagonal/>
    </border>
    <border>
      <left/>
      <right style="medium">
        <color rgb="FFFF0000"/>
      </right>
      <top/>
      <bottom/>
      <diagonal/>
    </border>
    <border>
      <left style="dotted">
        <color auto="1"/>
      </left>
      <right style="dotted">
        <color auto="1"/>
      </right>
      <top style="thin">
        <color indexed="64"/>
      </top>
      <bottom style="double">
        <color indexed="64"/>
      </bottom>
      <diagonal/>
    </border>
    <border>
      <left style="dotted">
        <color auto="1"/>
      </left>
      <right style="thin">
        <color auto="1"/>
      </right>
      <top style="thin">
        <color indexed="64"/>
      </top>
      <bottom style="double">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429">
    <xf numFmtId="0" fontId="0" fillId="0" borderId="0" xfId="0">
      <alignment vertical="center"/>
    </xf>
    <xf numFmtId="0" fontId="4" fillId="5" borderId="0" xfId="0" applyFont="1" applyFill="1">
      <alignment vertical="center"/>
    </xf>
    <xf numFmtId="0" fontId="4" fillId="0" borderId="0" xfId="0" applyFont="1">
      <alignment vertical="center"/>
    </xf>
    <xf numFmtId="0" fontId="7" fillId="5" borderId="0" xfId="0" applyFont="1" applyFill="1">
      <alignment vertical="center"/>
    </xf>
    <xf numFmtId="0" fontId="13" fillId="0" borderId="0" xfId="0" applyFont="1">
      <alignment vertical="center"/>
    </xf>
    <xf numFmtId="0" fontId="12" fillId="0" borderId="0" xfId="0" applyFont="1">
      <alignment vertical="center"/>
    </xf>
    <xf numFmtId="0" fontId="7" fillId="0" borderId="0" xfId="0" applyFont="1">
      <alignment vertical="center"/>
    </xf>
    <xf numFmtId="38" fontId="7" fillId="0" borderId="0" xfId="1" applyFont="1">
      <alignment vertical="center"/>
    </xf>
    <xf numFmtId="38" fontId="4" fillId="0" borderId="0" xfId="1" applyFont="1">
      <alignment vertical="center"/>
    </xf>
    <xf numFmtId="38" fontId="9" fillId="0" borderId="72" xfId="1" applyFont="1" applyBorder="1" applyAlignment="1">
      <alignment horizontal="right" vertical="center"/>
    </xf>
    <xf numFmtId="38" fontId="9" fillId="0" borderId="73" xfId="1" applyFont="1" applyBorder="1" applyAlignment="1">
      <alignment horizontal="right" vertical="center"/>
    </xf>
    <xf numFmtId="0" fontId="13" fillId="5" borderId="0" xfId="0" applyFont="1" applyFill="1">
      <alignment vertical="center"/>
    </xf>
    <xf numFmtId="0" fontId="13" fillId="5" borderId="0" xfId="0" applyFont="1" applyFill="1" applyAlignment="1">
      <alignment horizontal="left" vertical="center"/>
    </xf>
    <xf numFmtId="0" fontId="15" fillId="5" borderId="0" xfId="0" applyFont="1" applyFill="1" applyAlignment="1">
      <alignment horizontal="center" vertical="center"/>
    </xf>
    <xf numFmtId="38" fontId="7" fillId="5" borderId="1" xfId="1" applyFont="1" applyFill="1" applyBorder="1">
      <alignment vertical="center"/>
    </xf>
    <xf numFmtId="38" fontId="7" fillId="5" borderId="9" xfId="1" applyFont="1" applyFill="1" applyBorder="1">
      <alignment vertical="center"/>
    </xf>
    <xf numFmtId="38" fontId="7" fillId="5" borderId="20" xfId="1" applyFont="1" applyFill="1" applyBorder="1">
      <alignment vertical="center"/>
    </xf>
    <xf numFmtId="38" fontId="7" fillId="5" borderId="28" xfId="1" applyFont="1" applyFill="1" applyBorder="1">
      <alignment vertical="center"/>
    </xf>
    <xf numFmtId="38" fontId="7" fillId="5" borderId="15" xfId="1" applyFont="1" applyFill="1" applyBorder="1">
      <alignment vertical="center"/>
    </xf>
    <xf numFmtId="38" fontId="7" fillId="5" borderId="7" xfId="1" applyFont="1" applyFill="1" applyBorder="1">
      <alignment vertical="center"/>
    </xf>
    <xf numFmtId="38" fontId="7" fillId="5" borderId="0" xfId="1" applyFont="1" applyFill="1">
      <alignment vertical="center"/>
    </xf>
    <xf numFmtId="38" fontId="7" fillId="5" borderId="0" xfId="1" applyFont="1" applyFill="1" applyAlignment="1">
      <alignment horizontal="right" vertical="center"/>
    </xf>
    <xf numFmtId="38" fontId="9" fillId="3" borderId="12" xfId="1" applyFont="1" applyFill="1" applyBorder="1" applyAlignment="1" applyProtection="1">
      <alignment horizontal="right" vertical="center"/>
      <protection locked="0"/>
    </xf>
    <xf numFmtId="38" fontId="9" fillId="3" borderId="48" xfId="1" applyFont="1" applyFill="1" applyBorder="1" applyAlignment="1" applyProtection="1">
      <alignment horizontal="right" vertical="center"/>
      <protection locked="0"/>
    </xf>
    <xf numFmtId="0" fontId="7" fillId="4" borderId="1" xfId="0" applyFont="1" applyFill="1" applyBorder="1" applyAlignment="1">
      <alignment horizontal="center" vertical="center"/>
    </xf>
    <xf numFmtId="38" fontId="7" fillId="6" borderId="99" xfId="1" applyFont="1" applyFill="1" applyBorder="1">
      <alignment vertical="center"/>
    </xf>
    <xf numFmtId="38" fontId="7" fillId="6" borderId="8" xfId="1" applyFont="1" applyFill="1" applyBorder="1">
      <alignment vertical="center"/>
    </xf>
    <xf numFmtId="38" fontId="7" fillId="6" borderId="100" xfId="1" applyFont="1" applyFill="1" applyBorder="1">
      <alignment vertical="center"/>
    </xf>
    <xf numFmtId="38" fontId="7" fillId="6" borderId="94" xfId="1" applyFont="1" applyFill="1" applyBorder="1">
      <alignment vertical="center"/>
    </xf>
    <xf numFmtId="38" fontId="7" fillId="6" borderId="101" xfId="1" applyFont="1" applyFill="1" applyBorder="1">
      <alignment vertical="center"/>
    </xf>
    <xf numFmtId="38" fontId="7" fillId="6" borderId="80" xfId="1" applyFont="1" applyFill="1" applyBorder="1">
      <alignment vertical="center"/>
    </xf>
    <xf numFmtId="38" fontId="12" fillId="6" borderId="11" xfId="1" applyFont="1" applyFill="1" applyBorder="1">
      <alignment vertical="center"/>
    </xf>
    <xf numFmtId="38" fontId="12" fillId="6" borderId="99" xfId="1" applyFont="1" applyFill="1" applyBorder="1">
      <alignment vertical="center"/>
    </xf>
    <xf numFmtId="38" fontId="7" fillId="5" borderId="79" xfId="1" applyFont="1" applyFill="1" applyBorder="1">
      <alignment vertical="center"/>
    </xf>
    <xf numFmtId="38" fontId="7" fillId="5" borderId="81" xfId="1" applyFont="1" applyFill="1" applyBorder="1">
      <alignment vertical="center"/>
    </xf>
    <xf numFmtId="38" fontId="7" fillId="6" borderId="79" xfId="1" applyFont="1" applyFill="1" applyBorder="1">
      <alignment vertical="center"/>
    </xf>
    <xf numFmtId="38" fontId="7" fillId="5" borderId="29" xfId="1" applyFont="1" applyFill="1" applyBorder="1" applyAlignment="1">
      <alignment horizontal="right" vertical="center"/>
    </xf>
    <xf numFmtId="38" fontId="9" fillId="5" borderId="75" xfId="1" applyFont="1" applyFill="1" applyBorder="1" applyAlignment="1">
      <alignment horizontal="right" vertical="center"/>
    </xf>
    <xf numFmtId="38" fontId="9" fillId="3" borderId="46" xfId="1" applyFont="1" applyFill="1" applyBorder="1" applyAlignment="1" applyProtection="1">
      <alignment horizontal="right" vertical="center"/>
      <protection locked="0"/>
    </xf>
    <xf numFmtId="38" fontId="9" fillId="0" borderId="71" xfId="1" applyFont="1" applyBorder="1" applyAlignment="1">
      <alignment horizontal="right" vertical="center"/>
    </xf>
    <xf numFmtId="38" fontId="7" fillId="5" borderId="8" xfId="1" applyFont="1" applyFill="1" applyBorder="1" applyAlignment="1">
      <alignment horizontal="right" vertical="center"/>
    </xf>
    <xf numFmtId="38" fontId="7" fillId="5" borderId="77" xfId="1" applyFont="1" applyFill="1" applyBorder="1">
      <alignment vertical="center"/>
    </xf>
    <xf numFmtId="38" fontId="7" fillId="5" borderId="110" xfId="1" applyFont="1" applyFill="1" applyBorder="1" applyAlignment="1">
      <alignment horizontal="right" vertical="center"/>
    </xf>
    <xf numFmtId="38" fontId="7" fillId="5" borderId="61" xfId="1" applyFont="1" applyFill="1" applyBorder="1" applyAlignment="1">
      <alignment horizontal="right" vertical="center"/>
    </xf>
    <xf numFmtId="38" fontId="7" fillId="5" borderId="69" xfId="1" applyFont="1" applyFill="1" applyBorder="1" applyAlignment="1">
      <alignment horizontal="right" vertical="center"/>
    </xf>
    <xf numFmtId="38" fontId="7" fillId="5" borderId="111" xfId="1" applyFont="1" applyFill="1" applyBorder="1" applyAlignment="1">
      <alignment horizontal="right" vertical="center"/>
    </xf>
    <xf numFmtId="38" fontId="4" fillId="0" borderId="0" xfId="1" applyFont="1" applyAlignment="1"/>
    <xf numFmtId="38" fontId="7" fillId="6" borderId="60" xfId="1" applyFont="1" applyFill="1" applyBorder="1" applyAlignment="1">
      <alignment horizontal="right" vertical="center"/>
    </xf>
    <xf numFmtId="38" fontId="7" fillId="6" borderId="21" xfId="1" applyFont="1" applyFill="1" applyBorder="1" applyAlignment="1">
      <alignment horizontal="right" vertical="center"/>
    </xf>
    <xf numFmtId="38" fontId="12" fillId="4" borderId="11" xfId="1" applyFont="1" applyFill="1" applyBorder="1">
      <alignment vertical="center"/>
    </xf>
    <xf numFmtId="38" fontId="12" fillId="4" borderId="99" xfId="1" applyFont="1" applyFill="1" applyBorder="1">
      <alignment vertical="center"/>
    </xf>
    <xf numFmtId="0" fontId="7" fillId="5" borderId="0" xfId="0" applyFont="1" applyFill="1" applyAlignment="1">
      <alignment vertical="top"/>
    </xf>
    <xf numFmtId="0" fontId="3" fillId="5" borderId="0" xfId="0" applyFont="1" applyFill="1" applyAlignment="1">
      <alignment horizontal="left" vertical="center"/>
    </xf>
    <xf numFmtId="0" fontId="18" fillId="5" borderId="0" xfId="0" applyFont="1" applyFill="1">
      <alignment vertical="center"/>
    </xf>
    <xf numFmtId="0" fontId="5" fillId="5" borderId="0" xfId="0" applyFont="1" applyFill="1">
      <alignment vertical="center"/>
    </xf>
    <xf numFmtId="0" fontId="20" fillId="5" borderId="0" xfId="0" applyFont="1" applyFill="1" applyAlignment="1">
      <alignment horizontal="right" vertical="top"/>
    </xf>
    <xf numFmtId="0" fontId="20" fillId="5" borderId="0" xfId="0" applyFont="1" applyFill="1">
      <alignment vertical="center"/>
    </xf>
    <xf numFmtId="38" fontId="11" fillId="0" borderId="105" xfId="1" applyFont="1" applyFill="1" applyBorder="1">
      <alignment vertical="center"/>
    </xf>
    <xf numFmtId="0" fontId="20" fillId="5" borderId="0" xfId="0" applyFont="1" applyFill="1" applyAlignment="1">
      <alignment vertical="top"/>
    </xf>
    <xf numFmtId="0" fontId="12" fillId="4" borderId="81" xfId="0" applyFont="1" applyFill="1" applyBorder="1" applyAlignment="1">
      <alignment horizontal="center" vertical="top" wrapText="1"/>
    </xf>
    <xf numFmtId="0" fontId="20" fillId="5" borderId="0" xfId="0" applyFont="1" applyFill="1" applyAlignment="1">
      <alignment horizontal="right" vertical="center"/>
    </xf>
    <xf numFmtId="0" fontId="26" fillId="0" borderId="0" xfId="0" applyFont="1">
      <alignment vertical="center"/>
    </xf>
    <xf numFmtId="0" fontId="28" fillId="0" borderId="0" xfId="0" applyFont="1">
      <alignment vertical="center"/>
    </xf>
    <xf numFmtId="0" fontId="30" fillId="2" borderId="117" xfId="0" applyFont="1" applyFill="1" applyBorder="1" applyAlignment="1">
      <alignment horizontal="center" vertical="center"/>
    </xf>
    <xf numFmtId="0" fontId="30" fillId="0" borderId="0" xfId="0" applyFont="1">
      <alignment vertical="center"/>
    </xf>
    <xf numFmtId="0" fontId="30" fillId="0" borderId="0" xfId="0" applyFont="1" applyAlignment="1">
      <alignment horizontal="center" vertical="center"/>
    </xf>
    <xf numFmtId="38" fontId="20" fillId="5" borderId="0" xfId="1" applyFont="1" applyFill="1">
      <alignment vertical="center"/>
    </xf>
    <xf numFmtId="176" fontId="9" fillId="3" borderId="53" xfId="1" applyNumberFormat="1" applyFont="1" applyFill="1" applyBorder="1" applyAlignment="1" applyProtection="1">
      <alignment horizontal="right" vertical="center"/>
      <protection locked="0"/>
    </xf>
    <xf numFmtId="38" fontId="9" fillId="0" borderId="47" xfId="1" applyFont="1" applyBorder="1" applyAlignment="1">
      <alignment horizontal="right" vertical="center"/>
    </xf>
    <xf numFmtId="38" fontId="9" fillId="0" borderId="68" xfId="1" applyFont="1" applyBorder="1" applyAlignment="1">
      <alignment horizontal="right" vertical="center"/>
    </xf>
    <xf numFmtId="38" fontId="9" fillId="3" borderId="57" xfId="1" applyFont="1" applyFill="1" applyBorder="1" applyProtection="1">
      <alignment vertical="center"/>
      <protection locked="0"/>
    </xf>
    <xf numFmtId="176" fontId="9" fillId="3" borderId="54" xfId="1" applyNumberFormat="1" applyFont="1" applyFill="1" applyBorder="1" applyAlignment="1" applyProtection="1">
      <alignment horizontal="right" vertical="center"/>
      <protection locked="0"/>
    </xf>
    <xf numFmtId="38" fontId="9" fillId="0" borderId="44" xfId="1" applyFont="1" applyBorder="1" applyAlignment="1">
      <alignment horizontal="right" vertical="center"/>
    </xf>
    <xf numFmtId="38" fontId="9" fillId="0" borderId="63" xfId="1" applyFont="1" applyBorder="1" applyAlignment="1">
      <alignment horizontal="right" vertical="center"/>
    </xf>
    <xf numFmtId="38" fontId="9" fillId="3" borderId="58" xfId="1" applyFont="1" applyFill="1" applyBorder="1" applyProtection="1">
      <alignment vertical="center"/>
      <protection locked="0"/>
    </xf>
    <xf numFmtId="176" fontId="9" fillId="3" borderId="55" xfId="1" applyNumberFormat="1" applyFont="1" applyFill="1" applyBorder="1" applyAlignment="1" applyProtection="1">
      <alignment horizontal="right" vertical="center"/>
      <protection locked="0"/>
    </xf>
    <xf numFmtId="38" fontId="9" fillId="0" borderId="49" xfId="1" applyFont="1" applyBorder="1" applyAlignment="1">
      <alignment horizontal="right" vertical="center"/>
    </xf>
    <xf numFmtId="38" fontId="9" fillId="0" borderId="66" xfId="1" applyFont="1" applyBorder="1" applyAlignment="1">
      <alignment horizontal="right" vertical="center"/>
    </xf>
    <xf numFmtId="38" fontId="9" fillId="5" borderId="76" xfId="1" applyFont="1" applyFill="1" applyBorder="1">
      <alignment vertical="center"/>
    </xf>
    <xf numFmtId="38" fontId="9" fillId="3" borderId="121" xfId="1" applyFont="1" applyFill="1" applyBorder="1" applyProtection="1">
      <alignment vertical="center"/>
      <protection locked="0"/>
    </xf>
    <xf numFmtId="38" fontId="9" fillId="3" borderId="122" xfId="1" applyFont="1" applyFill="1" applyBorder="1" applyAlignment="1" applyProtection="1">
      <alignment horizontal="right" vertical="center"/>
      <protection locked="0"/>
    </xf>
    <xf numFmtId="38" fontId="9" fillId="3" borderId="14" xfId="1" applyFont="1" applyFill="1" applyBorder="1" applyAlignment="1" applyProtection="1">
      <alignment horizontal="right" vertical="center"/>
      <protection locked="0"/>
    </xf>
    <xf numFmtId="176" fontId="9" fillId="3" borderId="124" xfId="1" applyNumberFormat="1" applyFont="1" applyFill="1" applyBorder="1" applyAlignment="1" applyProtection="1">
      <alignment horizontal="right" vertical="center"/>
      <protection locked="0"/>
    </xf>
    <xf numFmtId="38" fontId="9" fillId="0" borderId="125" xfId="1" applyFont="1" applyBorder="1" applyAlignment="1">
      <alignment horizontal="right" vertical="center"/>
    </xf>
    <xf numFmtId="38" fontId="9" fillId="0" borderId="126" xfId="1" applyFont="1" applyBorder="1" applyAlignment="1">
      <alignment horizontal="right" vertical="center"/>
    </xf>
    <xf numFmtId="38" fontId="9" fillId="0" borderId="127" xfId="1" applyFont="1" applyBorder="1" applyAlignment="1">
      <alignment horizontal="right" vertical="center"/>
    </xf>
    <xf numFmtId="38" fontId="9" fillId="6" borderId="59" xfId="1" applyFont="1" applyFill="1" applyBorder="1" applyAlignment="1">
      <alignment horizontal="right" vertical="center"/>
    </xf>
    <xf numFmtId="38" fontId="9" fillId="5" borderId="51" xfId="1" applyFont="1" applyFill="1" applyBorder="1" applyAlignment="1">
      <alignment horizontal="right" vertical="center"/>
    </xf>
    <xf numFmtId="176" fontId="9" fillId="6" borderId="59" xfId="1" applyNumberFormat="1" applyFont="1" applyFill="1" applyBorder="1" applyAlignment="1">
      <alignment horizontal="right" vertical="center"/>
    </xf>
    <xf numFmtId="38" fontId="9" fillId="5" borderId="64" xfId="1" applyFont="1" applyFill="1" applyBorder="1" applyAlignment="1">
      <alignment horizontal="right" vertical="center"/>
    </xf>
    <xf numFmtId="38" fontId="9" fillId="5" borderId="74" xfId="1" applyFont="1" applyFill="1" applyBorder="1" applyAlignment="1">
      <alignment horizontal="right" vertical="center"/>
    </xf>
    <xf numFmtId="38" fontId="9" fillId="3" borderId="123" xfId="1" applyFont="1" applyFill="1" applyBorder="1" applyProtection="1">
      <alignment vertical="center"/>
      <protection locked="0"/>
    </xf>
    <xf numFmtId="0" fontId="31" fillId="3" borderId="1" xfId="0" applyFont="1" applyFill="1" applyBorder="1" applyAlignment="1">
      <alignment horizontal="center" vertical="center"/>
    </xf>
    <xf numFmtId="0" fontId="31" fillId="3" borderId="118" xfId="0" applyFont="1" applyFill="1" applyBorder="1" applyAlignment="1">
      <alignment horizontal="center" vertical="center"/>
    </xf>
    <xf numFmtId="0" fontId="14" fillId="2" borderId="10" xfId="0" applyFont="1" applyFill="1" applyBorder="1" applyAlignment="1">
      <alignment horizontal="centerContinuous" vertical="center"/>
    </xf>
    <xf numFmtId="0" fontId="14" fillId="2" borderId="128" xfId="0" applyFont="1" applyFill="1" applyBorder="1" applyAlignment="1">
      <alignment horizontal="centerContinuous" vertical="center"/>
    </xf>
    <xf numFmtId="0" fontId="14" fillId="2" borderId="3" xfId="0" applyFont="1" applyFill="1" applyBorder="1" applyAlignment="1">
      <alignment horizontal="centerContinuous" vertical="center"/>
    </xf>
    <xf numFmtId="0" fontId="14" fillId="2" borderId="4" xfId="0" applyFont="1" applyFill="1" applyBorder="1" applyAlignment="1">
      <alignment horizontal="centerContinuous" vertical="center"/>
    </xf>
    <xf numFmtId="0" fontId="14" fillId="2" borderId="2" xfId="0" applyFont="1" applyFill="1" applyBorder="1" applyAlignment="1">
      <alignment horizontal="centerContinuous" vertical="center"/>
    </xf>
    <xf numFmtId="0" fontId="12" fillId="4" borderId="10" xfId="0" applyFont="1" applyFill="1" applyBorder="1" applyAlignment="1">
      <alignment horizontal="left" vertical="center"/>
    </xf>
    <xf numFmtId="0" fontId="12" fillId="4" borderId="11" xfId="0" applyFont="1" applyFill="1" applyBorder="1" applyAlignment="1">
      <alignment horizontal="left" vertical="center"/>
    </xf>
    <xf numFmtId="0" fontId="12" fillId="4" borderId="85" xfId="0" applyFont="1" applyFill="1" applyBorder="1" applyAlignment="1">
      <alignment horizontal="center" vertical="top" wrapText="1"/>
    </xf>
    <xf numFmtId="0" fontId="12" fillId="4" borderId="86" xfId="0" applyFont="1" applyFill="1" applyBorder="1" applyAlignment="1">
      <alignment horizontal="center" vertical="top" wrapText="1"/>
    </xf>
    <xf numFmtId="0" fontId="12" fillId="4" borderId="87" xfId="0" applyFont="1" applyFill="1" applyBorder="1" applyAlignment="1">
      <alignment horizontal="center" vertical="top" wrapText="1"/>
    </xf>
    <xf numFmtId="0" fontId="12" fillId="4" borderId="88" xfId="0" applyFont="1" applyFill="1" applyBorder="1" applyAlignment="1">
      <alignment horizontal="center" vertical="top" wrapText="1"/>
    </xf>
    <xf numFmtId="0" fontId="12" fillId="4" borderId="130" xfId="0" applyFont="1" applyFill="1" applyBorder="1" applyAlignment="1">
      <alignment horizontal="center" vertical="top" wrapText="1"/>
    </xf>
    <xf numFmtId="0" fontId="33" fillId="0" borderId="89" xfId="0" applyFont="1" applyBorder="1" applyProtection="1">
      <alignment vertical="center"/>
      <protection locked="0"/>
    </xf>
    <xf numFmtId="0" fontId="33" fillId="0" borderId="90" xfId="0" applyFont="1" applyBorder="1" applyProtection="1">
      <alignment vertical="center"/>
      <protection locked="0"/>
    </xf>
    <xf numFmtId="0" fontId="33" fillId="0" borderId="91" xfId="0" applyFont="1" applyBorder="1" applyProtection="1">
      <alignment vertical="center"/>
      <protection locked="0"/>
    </xf>
    <xf numFmtId="0" fontId="33" fillId="0" borderId="92" xfId="0" applyFont="1" applyBorder="1" applyProtection="1">
      <alignment vertical="center"/>
      <protection locked="0"/>
    </xf>
    <xf numFmtId="0" fontId="33" fillId="0" borderId="131" xfId="0" applyFont="1" applyBorder="1" applyProtection="1">
      <alignment vertical="center"/>
      <protection locked="0"/>
    </xf>
    <xf numFmtId="0" fontId="33" fillId="0" borderId="21" xfId="0" applyFont="1" applyBorder="1" applyProtection="1">
      <alignment vertical="center"/>
      <protection locked="0"/>
    </xf>
    <xf numFmtId="0" fontId="33" fillId="0" borderId="22" xfId="0" applyFont="1" applyBorder="1" applyProtection="1">
      <alignment vertical="center"/>
      <protection locked="0"/>
    </xf>
    <xf numFmtId="0" fontId="33" fillId="0" borderId="23" xfId="0" applyFont="1" applyBorder="1" applyProtection="1">
      <alignment vertical="center"/>
      <protection locked="0"/>
    </xf>
    <xf numFmtId="0" fontId="33" fillId="0" borderId="78" xfId="0" applyFont="1" applyBorder="1" applyProtection="1">
      <alignment vertical="center"/>
      <protection locked="0"/>
    </xf>
    <xf numFmtId="0" fontId="33" fillId="0" borderId="132" xfId="0" applyFont="1" applyBorder="1" applyProtection="1">
      <alignment vertical="center"/>
      <protection locked="0"/>
    </xf>
    <xf numFmtId="0" fontId="33" fillId="0" borderId="85" xfId="0" applyFont="1" applyBorder="1" applyProtection="1">
      <alignment vertical="center"/>
      <protection locked="0"/>
    </xf>
    <xf numFmtId="0" fontId="33" fillId="0" borderId="86" xfId="0" applyFont="1" applyBorder="1" applyProtection="1">
      <alignment vertical="center"/>
      <protection locked="0"/>
    </xf>
    <xf numFmtId="0" fontId="33" fillId="0" borderId="87" xfId="0" applyFont="1" applyBorder="1" applyProtection="1">
      <alignment vertical="center"/>
      <protection locked="0"/>
    </xf>
    <xf numFmtId="0" fontId="33" fillId="0" borderId="88" xfId="0" applyFont="1" applyBorder="1" applyProtection="1">
      <alignment vertical="center"/>
      <protection locked="0"/>
    </xf>
    <xf numFmtId="0" fontId="33" fillId="0" borderId="133" xfId="0" applyFont="1" applyBorder="1" applyProtection="1">
      <alignment vertical="center"/>
      <protection locked="0"/>
    </xf>
    <xf numFmtId="0" fontId="33" fillId="0" borderId="134" xfId="0" applyFont="1" applyBorder="1" applyProtection="1">
      <alignment vertical="center"/>
      <protection locked="0"/>
    </xf>
    <xf numFmtId="0" fontId="9" fillId="3" borderId="15" xfId="0" applyFont="1" applyFill="1" applyBorder="1" applyAlignment="1" applyProtection="1">
      <alignment vertical="center" wrapText="1"/>
      <protection locked="0"/>
    </xf>
    <xf numFmtId="0" fontId="25" fillId="0" borderId="0" xfId="0" applyFont="1">
      <alignment vertical="center"/>
    </xf>
    <xf numFmtId="0" fontId="34" fillId="0" borderId="0" xfId="0" applyFont="1">
      <alignment vertical="center"/>
    </xf>
    <xf numFmtId="0" fontId="7" fillId="5" borderId="0" xfId="0" applyFont="1" applyFill="1" applyAlignment="1">
      <alignment horizontal="center" vertical="center"/>
    </xf>
    <xf numFmtId="0" fontId="6" fillId="5" borderId="0" xfId="0" applyFont="1" applyFill="1" applyAlignment="1">
      <alignment horizontal="right" vertical="center"/>
    </xf>
    <xf numFmtId="0" fontId="11" fillId="5" borderId="0" xfId="0" applyFont="1" applyFill="1" applyAlignment="1" applyProtection="1">
      <alignment horizontal="center" vertical="center"/>
      <protection locked="0"/>
    </xf>
    <xf numFmtId="0" fontId="11" fillId="5" borderId="0" xfId="0" applyFont="1" applyFill="1" applyAlignment="1">
      <alignment horizontal="center" vertical="center"/>
    </xf>
    <xf numFmtId="0" fontId="8" fillId="5" borderId="0" xfId="0" applyFont="1" applyFill="1" applyAlignment="1">
      <alignment horizontal="left" vertical="center"/>
    </xf>
    <xf numFmtId="0" fontId="3" fillId="5" borderId="0" xfId="0" applyFont="1" applyFill="1">
      <alignment vertical="center"/>
    </xf>
    <xf numFmtId="0" fontId="8" fillId="5" borderId="0" xfId="0" applyFont="1" applyFill="1" applyAlignment="1">
      <alignment horizontal="center" vertical="center"/>
    </xf>
    <xf numFmtId="0" fontId="36" fillId="5" borderId="0" xfId="0" applyFont="1" applyFill="1">
      <alignment vertical="center"/>
    </xf>
    <xf numFmtId="0" fontId="31" fillId="3" borderId="18" xfId="0" applyFont="1" applyFill="1" applyBorder="1" applyAlignment="1">
      <alignment horizontal="center" vertical="center"/>
    </xf>
    <xf numFmtId="0" fontId="30" fillId="7" borderId="18" xfId="0" applyFont="1" applyFill="1" applyBorder="1">
      <alignment vertical="center"/>
    </xf>
    <xf numFmtId="0" fontId="30" fillId="7" borderId="136" xfId="0" applyFont="1" applyFill="1" applyBorder="1">
      <alignment vertical="center"/>
    </xf>
    <xf numFmtId="0" fontId="30" fillId="7" borderId="16" xfId="0" applyFont="1" applyFill="1" applyBorder="1">
      <alignment vertical="center"/>
    </xf>
    <xf numFmtId="0" fontId="38" fillId="5" borderId="0" xfId="0" applyFont="1" applyFill="1">
      <alignment vertical="center"/>
    </xf>
    <xf numFmtId="0" fontId="4" fillId="5" borderId="0" xfId="0" applyFont="1" applyFill="1" applyAlignment="1">
      <alignment horizontal="right" vertical="center" wrapText="1"/>
    </xf>
    <xf numFmtId="0" fontId="9" fillId="3" borderId="83" xfId="0" applyFont="1" applyFill="1" applyBorder="1" applyAlignment="1" applyProtection="1">
      <alignment vertical="center" wrapText="1"/>
      <protection locked="0"/>
    </xf>
    <xf numFmtId="0" fontId="9" fillId="3" borderId="116" xfId="0" applyFont="1" applyFill="1" applyBorder="1" applyAlignment="1" applyProtection="1">
      <alignment vertical="center" wrapText="1"/>
      <protection locked="0"/>
    </xf>
    <xf numFmtId="0" fontId="35" fillId="5" borderId="0" xfId="0" applyFont="1" applyFill="1">
      <alignment vertical="center"/>
    </xf>
    <xf numFmtId="38" fontId="20" fillId="0" borderId="0" xfId="1" applyFont="1">
      <alignment vertical="center"/>
    </xf>
    <xf numFmtId="177" fontId="7" fillId="4" borderId="1" xfId="0" applyNumberFormat="1" applyFont="1" applyFill="1" applyBorder="1" applyAlignment="1">
      <alignment horizontal="center" vertical="center"/>
    </xf>
    <xf numFmtId="38" fontId="40" fillId="3" borderId="97" xfId="1" applyFont="1" applyFill="1" applyBorder="1">
      <alignment vertical="center"/>
    </xf>
    <xf numFmtId="0" fontId="41" fillId="5" borderId="0" xfId="0" applyFont="1" applyFill="1" applyAlignment="1">
      <alignment horizontal="center" vertical="center" wrapText="1"/>
    </xf>
    <xf numFmtId="38" fontId="40" fillId="3" borderId="104" xfId="1" applyFont="1" applyFill="1" applyBorder="1">
      <alignment vertical="center"/>
    </xf>
    <xf numFmtId="0" fontId="43" fillId="8" borderId="15" xfId="0" applyFont="1" applyFill="1" applyBorder="1" applyAlignment="1" applyProtection="1">
      <alignment vertical="center" wrapText="1"/>
      <protection locked="0"/>
    </xf>
    <xf numFmtId="0" fontId="44" fillId="8" borderId="92" xfId="0" applyFont="1" applyFill="1" applyBorder="1" applyProtection="1">
      <alignment vertical="center"/>
      <protection locked="0"/>
    </xf>
    <xf numFmtId="0" fontId="44" fillId="8" borderId="90" xfId="0" applyFont="1" applyFill="1" applyBorder="1" applyProtection="1">
      <alignment vertical="center"/>
      <protection locked="0"/>
    </xf>
    <xf numFmtId="0" fontId="44" fillId="8" borderId="91" xfId="0" applyFont="1" applyFill="1" applyBorder="1" applyProtection="1">
      <alignment vertical="center"/>
      <protection locked="0"/>
    </xf>
    <xf numFmtId="0" fontId="44" fillId="8" borderId="89" xfId="0" applyFont="1" applyFill="1" applyBorder="1" applyProtection="1">
      <alignment vertical="center"/>
      <protection locked="0"/>
    </xf>
    <xf numFmtId="0" fontId="44" fillId="8" borderId="78" xfId="0" applyFont="1" applyFill="1" applyBorder="1" applyProtection="1">
      <alignment vertical="center"/>
      <protection locked="0"/>
    </xf>
    <xf numFmtId="0" fontId="44" fillId="8" borderId="22" xfId="0" applyFont="1" applyFill="1" applyBorder="1" applyProtection="1">
      <alignment vertical="center"/>
      <protection locked="0"/>
    </xf>
    <xf numFmtId="0" fontId="44" fillId="8" borderId="23" xfId="0" applyFont="1" applyFill="1" applyBorder="1" applyProtection="1">
      <alignment vertical="center"/>
      <protection locked="0"/>
    </xf>
    <xf numFmtId="0" fontId="44" fillId="8" borderId="21" xfId="0" applyFont="1" applyFill="1" applyBorder="1" applyProtection="1">
      <alignment vertical="center"/>
      <protection locked="0"/>
    </xf>
    <xf numFmtId="0" fontId="43" fillId="8" borderId="83" xfId="0" applyFont="1" applyFill="1" applyBorder="1" applyAlignment="1" applyProtection="1">
      <alignment vertical="center" wrapText="1"/>
      <protection locked="0"/>
    </xf>
    <xf numFmtId="0" fontId="44" fillId="8" borderId="88" xfId="0" applyFont="1" applyFill="1" applyBorder="1" applyProtection="1">
      <alignment vertical="center"/>
      <protection locked="0"/>
    </xf>
    <xf numFmtId="0" fontId="44" fillId="8" borderId="86" xfId="0" applyFont="1" applyFill="1" applyBorder="1" applyProtection="1">
      <alignment vertical="center"/>
      <protection locked="0"/>
    </xf>
    <xf numFmtId="0" fontId="44" fillId="8" borderId="87" xfId="0" applyFont="1" applyFill="1" applyBorder="1" applyProtection="1">
      <alignment vertical="center"/>
      <protection locked="0"/>
    </xf>
    <xf numFmtId="0" fontId="44" fillId="8" borderId="85" xfId="0" applyFont="1" applyFill="1" applyBorder="1" applyProtection="1">
      <alignment vertical="center"/>
      <protection locked="0"/>
    </xf>
    <xf numFmtId="176" fontId="43" fillId="8" borderId="53" xfId="1" applyNumberFormat="1" applyFont="1" applyFill="1" applyBorder="1" applyAlignment="1" applyProtection="1">
      <alignment horizontal="right" vertical="center"/>
      <protection locked="0"/>
    </xf>
    <xf numFmtId="38" fontId="43" fillId="8" borderId="47" xfId="1" applyFont="1" applyFill="1" applyBorder="1" applyAlignment="1">
      <alignment horizontal="right" vertical="center"/>
    </xf>
    <xf numFmtId="38" fontId="43" fillId="8" borderId="68" xfId="1" applyFont="1" applyFill="1" applyBorder="1" applyAlignment="1">
      <alignment horizontal="right" vertical="center"/>
    </xf>
    <xf numFmtId="38" fontId="43" fillId="8" borderId="71" xfId="1" applyFont="1" applyFill="1" applyBorder="1" applyAlignment="1">
      <alignment horizontal="right" vertical="center"/>
    </xf>
    <xf numFmtId="176" fontId="43" fillId="8" borderId="54" xfId="1" applyNumberFormat="1" applyFont="1" applyFill="1" applyBorder="1" applyAlignment="1" applyProtection="1">
      <alignment horizontal="right" vertical="center"/>
      <protection locked="0"/>
    </xf>
    <xf numFmtId="38" fontId="43" fillId="8" borderId="44" xfId="1" applyFont="1" applyFill="1" applyBorder="1" applyAlignment="1">
      <alignment horizontal="right" vertical="center"/>
    </xf>
    <xf numFmtId="38" fontId="43" fillId="8" borderId="63" xfId="1" applyFont="1" applyFill="1" applyBorder="1" applyAlignment="1">
      <alignment horizontal="right" vertical="center"/>
    </xf>
    <xf numFmtId="38" fontId="43" fillId="8" borderId="72" xfId="1" applyFont="1" applyFill="1" applyBorder="1" applyAlignment="1">
      <alignment horizontal="right" vertical="center"/>
    </xf>
    <xf numFmtId="176" fontId="43" fillId="8" borderId="55" xfId="1" applyNumberFormat="1" applyFont="1" applyFill="1" applyBorder="1" applyAlignment="1" applyProtection="1">
      <alignment horizontal="right" vertical="center"/>
      <protection locked="0"/>
    </xf>
    <xf numFmtId="38" fontId="43" fillId="8" borderId="49" xfId="1" applyFont="1" applyFill="1" applyBorder="1" applyAlignment="1">
      <alignment horizontal="right" vertical="center"/>
    </xf>
    <xf numFmtId="38" fontId="43" fillId="8" borderId="66" xfId="1" applyFont="1" applyFill="1" applyBorder="1" applyAlignment="1">
      <alignment horizontal="right" vertical="center"/>
    </xf>
    <xf numFmtId="38" fontId="43" fillId="8" borderId="73" xfId="1" applyFont="1" applyFill="1" applyBorder="1" applyAlignment="1">
      <alignment horizontal="right" vertical="center"/>
    </xf>
    <xf numFmtId="176" fontId="43" fillId="8" borderId="55" xfId="1" applyNumberFormat="1" applyFont="1" applyFill="1" applyBorder="1" applyAlignment="1" applyProtection="1">
      <alignment vertical="center"/>
      <protection locked="0"/>
    </xf>
    <xf numFmtId="38" fontId="43" fillId="8" borderId="49" xfId="1" applyFont="1" applyFill="1" applyBorder="1" applyAlignment="1">
      <alignment vertical="center"/>
    </xf>
    <xf numFmtId="38" fontId="43" fillId="8" borderId="66" xfId="1" applyFont="1" applyFill="1" applyBorder="1" applyAlignment="1">
      <alignment vertical="center"/>
    </xf>
    <xf numFmtId="176" fontId="43" fillId="8" borderId="53" xfId="1" applyNumberFormat="1" applyFont="1" applyFill="1" applyBorder="1" applyAlignment="1" applyProtection="1">
      <alignment vertical="center"/>
      <protection locked="0"/>
    </xf>
    <xf numFmtId="38" fontId="43" fillId="8" borderId="47" xfId="1" applyFont="1" applyFill="1" applyBorder="1" applyAlignment="1">
      <alignment vertical="center"/>
    </xf>
    <xf numFmtId="38" fontId="43" fillId="8" borderId="68" xfId="1" applyFont="1" applyFill="1" applyBorder="1" applyAlignment="1">
      <alignment vertical="center"/>
    </xf>
    <xf numFmtId="176" fontId="43" fillId="8" borderId="54" xfId="1" applyNumberFormat="1" applyFont="1" applyFill="1" applyBorder="1" applyAlignment="1" applyProtection="1">
      <alignment vertical="center"/>
      <protection locked="0"/>
    </xf>
    <xf numFmtId="38" fontId="43" fillId="8" borderId="44" xfId="1" applyFont="1" applyFill="1" applyBorder="1" applyAlignment="1">
      <alignment vertical="center"/>
    </xf>
    <xf numFmtId="38" fontId="43" fillId="8" borderId="63" xfId="1" applyFont="1" applyFill="1" applyBorder="1" applyAlignment="1">
      <alignment vertical="center"/>
    </xf>
    <xf numFmtId="176" fontId="43" fillId="8" borderId="120" xfId="1" applyNumberFormat="1" applyFont="1" applyFill="1" applyBorder="1" applyAlignment="1" applyProtection="1">
      <alignment vertical="center"/>
      <protection locked="0"/>
    </xf>
    <xf numFmtId="176" fontId="43" fillId="8" borderId="59" xfId="1" applyNumberFormat="1" applyFont="1" applyFill="1" applyBorder="1" applyAlignment="1" applyProtection="1">
      <alignment vertical="center"/>
      <protection locked="0"/>
    </xf>
    <xf numFmtId="38" fontId="43" fillId="8" borderId="1" xfId="1" applyFont="1" applyFill="1" applyBorder="1" applyProtection="1">
      <alignment vertical="center"/>
      <protection locked="0"/>
    </xf>
    <xf numFmtId="38" fontId="43" fillId="8" borderId="1" xfId="1" applyFont="1" applyFill="1" applyBorder="1" applyAlignment="1" applyProtection="1">
      <alignment horizontal="right" vertical="center"/>
      <protection locked="0"/>
    </xf>
    <xf numFmtId="38" fontId="43" fillId="8" borderId="1" xfId="1" applyFont="1" applyFill="1" applyBorder="1">
      <alignment vertical="center"/>
    </xf>
    <xf numFmtId="38" fontId="43" fillId="8" borderId="1" xfId="1" applyFont="1" applyFill="1" applyBorder="1" applyAlignment="1">
      <alignment horizontal="right" vertical="center"/>
    </xf>
    <xf numFmtId="38" fontId="42" fillId="8" borderId="1" xfId="1" applyFont="1" applyFill="1" applyBorder="1" applyProtection="1">
      <alignment vertical="center"/>
      <protection locked="0"/>
    </xf>
    <xf numFmtId="38" fontId="43" fillId="8" borderId="15" xfId="1" applyFont="1" applyFill="1" applyBorder="1" applyProtection="1">
      <alignment vertical="center"/>
      <protection locked="0"/>
    </xf>
    <xf numFmtId="38" fontId="43" fillId="8" borderId="15" xfId="1" applyFont="1" applyFill="1" applyBorder="1" applyAlignment="1" applyProtection="1">
      <alignment horizontal="right" vertical="center"/>
      <protection locked="0"/>
    </xf>
    <xf numFmtId="176" fontId="43" fillId="8" borderId="124" xfId="1" applyNumberFormat="1" applyFont="1" applyFill="1" applyBorder="1" applyAlignment="1" applyProtection="1">
      <alignment horizontal="right" vertical="center"/>
      <protection locked="0"/>
    </xf>
    <xf numFmtId="38" fontId="43" fillId="8" borderId="125" xfId="1" applyFont="1" applyFill="1" applyBorder="1" applyAlignment="1">
      <alignment horizontal="right" vertical="center"/>
    </xf>
    <xf numFmtId="38" fontId="43" fillId="8" borderId="126" xfId="1" applyFont="1" applyFill="1" applyBorder="1" applyAlignment="1">
      <alignment horizontal="right" vertical="center"/>
    </xf>
    <xf numFmtId="38" fontId="43" fillId="8" borderId="127" xfId="1" applyFont="1" applyFill="1" applyBorder="1" applyAlignment="1">
      <alignment horizontal="right" vertical="center"/>
    </xf>
    <xf numFmtId="38" fontId="7" fillId="4" borderId="101" xfId="1" applyFont="1" applyFill="1" applyBorder="1" applyAlignment="1">
      <alignment horizontal="center" vertical="center"/>
    </xf>
    <xf numFmtId="38" fontId="7" fillId="4" borderId="11" xfId="1" applyFont="1" applyFill="1" applyBorder="1" applyAlignment="1">
      <alignment horizontal="center" vertical="center"/>
    </xf>
    <xf numFmtId="38" fontId="7" fillId="4" borderId="10" xfId="1" applyFont="1" applyFill="1" applyBorder="1" applyAlignment="1">
      <alignment horizontal="center" vertical="center"/>
    </xf>
    <xf numFmtId="176" fontId="43" fillId="8" borderId="124" xfId="1" applyNumberFormat="1" applyFont="1" applyFill="1" applyBorder="1" applyAlignment="1" applyProtection="1">
      <alignment vertical="center"/>
      <protection locked="0"/>
    </xf>
    <xf numFmtId="38" fontId="43" fillId="8" borderId="125" xfId="1" applyFont="1" applyFill="1" applyBorder="1" applyAlignment="1">
      <alignment vertical="center"/>
    </xf>
    <xf numFmtId="38" fontId="43" fillId="8" borderId="126" xfId="1" applyFont="1" applyFill="1" applyBorder="1" applyAlignment="1">
      <alignment vertical="center"/>
    </xf>
    <xf numFmtId="176" fontId="43" fillId="8" borderId="59" xfId="1" applyNumberFormat="1" applyFont="1" applyFill="1" applyBorder="1" applyAlignment="1" applyProtection="1">
      <alignment horizontal="right" vertical="center"/>
      <protection locked="0"/>
    </xf>
    <xf numFmtId="38" fontId="43" fillId="8" borderId="51" xfId="1" applyFont="1" applyFill="1" applyBorder="1" applyAlignment="1">
      <alignment horizontal="right" vertical="center"/>
    </xf>
    <xf numFmtId="38" fontId="43" fillId="8" borderId="64" xfId="1" applyFont="1" applyFill="1" applyBorder="1" applyAlignment="1">
      <alignment horizontal="right" vertical="center"/>
    </xf>
    <xf numFmtId="38" fontId="43" fillId="8" borderId="138" xfId="1" applyFont="1" applyFill="1" applyBorder="1" applyAlignment="1">
      <alignment horizontal="right" vertical="center"/>
    </xf>
    <xf numFmtId="38" fontId="43" fillId="8" borderId="51" xfId="1" applyFont="1" applyFill="1" applyBorder="1" applyAlignment="1">
      <alignment vertical="center"/>
    </xf>
    <xf numFmtId="38" fontId="43" fillId="8" borderId="64" xfId="1" applyFont="1" applyFill="1" applyBorder="1" applyAlignment="1">
      <alignment vertical="center"/>
    </xf>
    <xf numFmtId="38" fontId="43" fillId="8" borderId="27" xfId="1" applyFont="1" applyFill="1" applyBorder="1" applyAlignment="1">
      <alignment horizontal="right" vertical="center"/>
    </xf>
    <xf numFmtId="176" fontId="43" fillId="9" borderId="101" xfId="1" applyNumberFormat="1" applyFont="1" applyFill="1" applyBorder="1" applyAlignment="1">
      <alignment vertical="center"/>
    </xf>
    <xf numFmtId="38" fontId="43" fillId="8" borderId="11" xfId="1" applyFont="1" applyFill="1" applyBorder="1" applyAlignment="1">
      <alignment vertical="center"/>
    </xf>
    <xf numFmtId="38" fontId="43" fillId="8" borderId="10" xfId="1" applyFont="1" applyFill="1" applyBorder="1" applyAlignment="1">
      <alignment vertical="center"/>
    </xf>
    <xf numFmtId="38" fontId="43" fillId="9" borderId="101" xfId="1" applyFont="1" applyFill="1" applyBorder="1" applyAlignment="1">
      <alignment vertical="center"/>
    </xf>
    <xf numFmtId="38" fontId="43" fillId="8" borderId="13" xfId="1" applyFont="1" applyFill="1" applyBorder="1">
      <alignment vertical="center"/>
    </xf>
    <xf numFmtId="38" fontId="43" fillId="8" borderId="13" xfId="1" applyFont="1" applyFill="1" applyBorder="1" applyAlignment="1">
      <alignment horizontal="right" vertical="center"/>
    </xf>
    <xf numFmtId="176" fontId="43" fillId="9" borderId="25" xfId="1" applyNumberFormat="1" applyFont="1" applyFill="1" applyBorder="1" applyAlignment="1">
      <alignment horizontal="right" vertical="center"/>
    </xf>
    <xf numFmtId="38" fontId="43" fillId="8" borderId="4" xfId="1" applyFont="1" applyFill="1" applyBorder="1" applyAlignment="1">
      <alignment horizontal="right" vertical="center"/>
    </xf>
    <xf numFmtId="38" fontId="43" fillId="9" borderId="25" xfId="1" applyFont="1" applyFill="1" applyBorder="1" applyAlignment="1">
      <alignment horizontal="right" vertical="center"/>
    </xf>
    <xf numFmtId="38" fontId="43" fillId="8" borderId="3" xfId="1" applyFont="1" applyFill="1" applyBorder="1" applyAlignment="1">
      <alignment horizontal="right" vertical="center"/>
    </xf>
    <xf numFmtId="38" fontId="43" fillId="8" borderId="70" xfId="1" applyFont="1" applyFill="1" applyBorder="1" applyAlignment="1">
      <alignment horizontal="right" vertical="center"/>
    </xf>
    <xf numFmtId="38" fontId="43" fillId="9" borderId="103" xfId="1" applyFont="1" applyFill="1" applyBorder="1">
      <alignment vertical="center"/>
    </xf>
    <xf numFmtId="38" fontId="43" fillId="9" borderId="4" xfId="1" applyFont="1" applyFill="1" applyBorder="1">
      <alignment vertical="center"/>
    </xf>
    <xf numFmtId="38" fontId="43" fillId="8" borderId="9" xfId="1" applyFont="1" applyFill="1" applyBorder="1">
      <alignment vertical="center"/>
    </xf>
    <xf numFmtId="38" fontId="45" fillId="8" borderId="96" xfId="1" applyFont="1" applyFill="1" applyBorder="1">
      <alignment vertical="center"/>
    </xf>
    <xf numFmtId="38" fontId="43" fillId="8" borderId="79" xfId="1" applyFont="1" applyFill="1" applyBorder="1">
      <alignment vertical="center"/>
    </xf>
    <xf numFmtId="38" fontId="44" fillId="8" borderId="11" xfId="1" applyFont="1" applyFill="1" applyBorder="1">
      <alignment vertical="center"/>
    </xf>
    <xf numFmtId="38" fontId="43" fillId="9" borderId="101" xfId="1" applyFont="1" applyFill="1" applyBorder="1">
      <alignment vertical="center"/>
    </xf>
    <xf numFmtId="38" fontId="44" fillId="9" borderId="11" xfId="1" applyFont="1" applyFill="1" applyBorder="1">
      <alignment vertical="center"/>
    </xf>
    <xf numFmtId="0" fontId="43" fillId="8" borderId="1" xfId="0" applyFont="1" applyFill="1" applyBorder="1" applyAlignment="1">
      <alignment horizontal="center" vertical="center" wrapText="1"/>
    </xf>
    <xf numFmtId="38" fontId="43" fillId="8" borderId="93" xfId="1" applyFont="1" applyFill="1" applyBorder="1" applyAlignment="1">
      <alignment horizontal="right" vertical="center"/>
    </xf>
    <xf numFmtId="38" fontId="43" fillId="8" borderId="11" xfId="1" applyFont="1" applyFill="1" applyBorder="1" applyAlignment="1">
      <alignment horizontal="left" vertical="center"/>
    </xf>
    <xf numFmtId="38" fontId="43" fillId="8" borderId="11" xfId="1" applyFont="1" applyFill="1" applyBorder="1">
      <alignment vertical="center"/>
    </xf>
    <xf numFmtId="38" fontId="45" fillId="8" borderId="97" xfId="1" applyFont="1" applyFill="1" applyBorder="1">
      <alignment vertical="center"/>
    </xf>
    <xf numFmtId="38" fontId="43" fillId="8" borderId="101" xfId="1" applyFont="1" applyFill="1" applyBorder="1">
      <alignment vertical="center"/>
    </xf>
    <xf numFmtId="38" fontId="46" fillId="8" borderId="11" xfId="1" applyFont="1" applyFill="1" applyBorder="1">
      <alignment vertical="center"/>
    </xf>
    <xf numFmtId="38" fontId="43" fillId="8" borderId="93" xfId="1" applyFont="1" applyFill="1" applyBorder="1" applyAlignment="1" applyProtection="1">
      <alignment horizontal="right" vertical="center"/>
    </xf>
    <xf numFmtId="0" fontId="6" fillId="5" borderId="0" xfId="0" applyFont="1" applyFill="1">
      <alignment vertical="center"/>
    </xf>
    <xf numFmtId="0" fontId="6" fillId="5" borderId="0" xfId="0" applyFont="1" applyFill="1" applyAlignment="1">
      <alignment horizontal="left" vertical="center"/>
    </xf>
    <xf numFmtId="0" fontId="4" fillId="5" borderId="1" xfId="0" applyFont="1" applyFill="1" applyBorder="1">
      <alignment vertical="center"/>
    </xf>
    <xf numFmtId="0" fontId="35" fillId="5" borderId="139" xfId="0" applyFont="1" applyFill="1" applyBorder="1" applyAlignment="1">
      <alignment horizontal="right" vertical="center"/>
    </xf>
    <xf numFmtId="0" fontId="7" fillId="4" borderId="9" xfId="0" applyFont="1" applyFill="1" applyBorder="1">
      <alignment vertical="center"/>
    </xf>
    <xf numFmtId="0" fontId="7" fillId="4" borderId="10" xfId="0" applyFont="1" applyFill="1" applyBorder="1">
      <alignment vertical="center"/>
    </xf>
    <xf numFmtId="0" fontId="7" fillId="4" borderId="11" xfId="0" applyFont="1" applyFill="1" applyBorder="1">
      <alignment vertical="center"/>
    </xf>
    <xf numFmtId="0" fontId="7" fillId="4" borderId="24" xfId="0" applyFont="1" applyFill="1" applyBorder="1">
      <alignment vertical="center"/>
    </xf>
    <xf numFmtId="0" fontId="7" fillId="4" borderId="24" xfId="0" applyFont="1" applyFill="1" applyBorder="1" applyAlignment="1">
      <alignment horizontal="left" vertical="center"/>
    </xf>
    <xf numFmtId="0" fontId="7" fillId="4" borderId="129" xfId="0" applyFont="1" applyFill="1" applyBorder="1" applyAlignment="1">
      <alignment horizontal="left" vertical="center"/>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47" fillId="4" borderId="9" xfId="0" applyFont="1" applyFill="1" applyBorder="1" applyAlignment="1">
      <alignment horizontal="left" vertical="center"/>
    </xf>
    <xf numFmtId="0" fontId="12" fillId="4" borderId="84" xfId="0" applyFont="1" applyFill="1" applyBorder="1" applyAlignment="1">
      <alignment horizontal="center" vertical="top" wrapText="1"/>
    </xf>
    <xf numFmtId="0" fontId="44" fillId="8" borderId="112" xfId="0" applyFont="1" applyFill="1" applyBorder="1" applyProtection="1">
      <alignment vertical="center"/>
      <protection locked="0"/>
    </xf>
    <xf numFmtId="0" fontId="44" fillId="8" borderId="24" xfId="0" applyFont="1" applyFill="1" applyBorder="1" applyProtection="1">
      <alignment vertical="center"/>
      <protection locked="0"/>
    </xf>
    <xf numFmtId="0" fontId="44" fillId="8" borderId="113" xfId="0" applyFont="1" applyFill="1" applyBorder="1" applyProtection="1">
      <alignment vertical="center"/>
      <protection locked="0"/>
    </xf>
    <xf numFmtId="0" fontId="33" fillId="0" borderId="24" xfId="0" applyFont="1" applyBorder="1" applyProtection="1">
      <alignment vertical="center"/>
      <protection locked="0"/>
    </xf>
    <xf numFmtId="0" fontId="33" fillId="0" borderId="113" xfId="0" applyFont="1" applyBorder="1" applyProtection="1">
      <alignment vertical="center"/>
      <protection locked="0"/>
    </xf>
    <xf numFmtId="0" fontId="33" fillId="0" borderId="112" xfId="0" applyFont="1" applyBorder="1" applyProtection="1">
      <alignment vertical="center"/>
      <protection locked="0"/>
    </xf>
    <xf numFmtId="0" fontId="12" fillId="4" borderId="80" xfId="0" applyFont="1" applyFill="1" applyBorder="1" applyAlignment="1">
      <alignment horizontal="center" vertical="top" wrapText="1"/>
    </xf>
    <xf numFmtId="0" fontId="12" fillId="4" borderId="140" xfId="0" applyFont="1" applyFill="1" applyBorder="1" applyAlignment="1">
      <alignment horizontal="center" vertical="top" wrapText="1"/>
    </xf>
    <xf numFmtId="0" fontId="12" fillId="4" borderId="141" xfId="0" applyFont="1" applyFill="1" applyBorder="1" applyAlignment="1">
      <alignment horizontal="center" vertical="top" wrapText="1"/>
    </xf>
    <xf numFmtId="0" fontId="30" fillId="2" borderId="16" xfId="0" applyFont="1" applyFill="1" applyBorder="1" applyAlignment="1">
      <alignment horizontal="centerContinuous" vertical="center"/>
    </xf>
    <xf numFmtId="0" fontId="30" fillId="2" borderId="117" xfId="0" applyFont="1" applyFill="1" applyBorder="1" applyAlignment="1">
      <alignment horizontal="centerContinuous" vertical="center"/>
    </xf>
    <xf numFmtId="0" fontId="37" fillId="2" borderId="18"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31" fillId="3" borderId="142" xfId="0" applyFont="1" applyFill="1" applyBorder="1" applyAlignment="1">
      <alignment horizontal="center" vertical="center"/>
    </xf>
    <xf numFmtId="0" fontId="31" fillId="3" borderId="13" xfId="0" applyFont="1" applyFill="1" applyBorder="1" applyAlignment="1">
      <alignment horizontal="center" vertical="center"/>
    </xf>
    <xf numFmtId="38" fontId="9" fillId="3" borderId="56" xfId="1" applyFont="1" applyFill="1" applyBorder="1" applyProtection="1">
      <alignment vertical="center"/>
      <protection locked="0"/>
    </xf>
    <xf numFmtId="0" fontId="11" fillId="3" borderId="115" xfId="0" applyFont="1" applyFill="1" applyBorder="1" applyAlignment="1" applyProtection="1">
      <alignment horizontal="center" vertical="center"/>
      <protection locked="0"/>
    </xf>
    <xf numFmtId="0" fontId="11" fillId="3" borderId="42" xfId="0" applyFont="1" applyFill="1" applyBorder="1" applyAlignment="1" applyProtection="1">
      <alignment horizontal="center" vertical="center"/>
      <protection locked="0"/>
    </xf>
    <xf numFmtId="0" fontId="11" fillId="3" borderId="41" xfId="0" applyFont="1" applyFill="1" applyBorder="1" applyAlignment="1" applyProtection="1">
      <alignment horizontal="center" vertical="center"/>
      <protection locked="0"/>
    </xf>
    <xf numFmtId="0" fontId="11" fillId="3" borderId="114" xfId="0" applyFont="1" applyFill="1" applyBorder="1" applyAlignment="1" applyProtection="1">
      <alignment horizontal="center" vertical="center"/>
      <protection locked="0"/>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83"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5" xfId="0" applyFont="1" applyFill="1" applyBorder="1" applyAlignment="1">
      <alignment horizontal="center" vertical="center"/>
    </xf>
    <xf numFmtId="0" fontId="42" fillId="8" borderId="82" xfId="0" applyFont="1" applyFill="1" applyBorder="1" applyAlignment="1">
      <alignment horizontal="center" vertical="center" wrapText="1"/>
    </xf>
    <xf numFmtId="0" fontId="42" fillId="8" borderId="14" xfId="0" applyFont="1" applyFill="1" applyBorder="1" applyAlignment="1">
      <alignment horizontal="center" vertical="center" wrapText="1"/>
    </xf>
    <xf numFmtId="0" fontId="42" fillId="8" borderId="83" xfId="0" applyFont="1" applyFill="1" applyBorder="1" applyAlignment="1">
      <alignment horizontal="center" vertical="center" wrapText="1"/>
    </xf>
    <xf numFmtId="0" fontId="14" fillId="4" borderId="82"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83" xfId="0" applyFont="1" applyFill="1" applyBorder="1" applyAlignment="1">
      <alignment horizontal="center" vertical="center" wrapText="1"/>
    </xf>
    <xf numFmtId="0" fontId="14" fillId="4" borderId="15" xfId="0" applyFont="1" applyFill="1" applyBorder="1" applyAlignment="1">
      <alignment horizontal="center" vertical="center" wrapText="1"/>
    </xf>
    <xf numFmtId="38" fontId="16" fillId="5" borderId="0" xfId="1" applyFont="1" applyFill="1" applyAlignment="1">
      <alignment horizontal="center" vertical="center"/>
    </xf>
    <xf numFmtId="38" fontId="21" fillId="5" borderId="0" xfId="1" applyFont="1" applyFill="1" applyAlignment="1">
      <alignment horizontal="left" wrapText="1"/>
    </xf>
    <xf numFmtId="38" fontId="9" fillId="5" borderId="0" xfId="1" applyFont="1" applyFill="1" applyAlignment="1">
      <alignment horizontal="left" wrapText="1"/>
    </xf>
    <xf numFmtId="38" fontId="9" fillId="5" borderId="0" xfId="1" applyFont="1" applyFill="1" applyAlignment="1">
      <alignment horizontal="left"/>
    </xf>
    <xf numFmtId="38" fontId="7" fillId="2" borderId="2" xfId="1" applyFont="1" applyFill="1" applyBorder="1" applyAlignment="1">
      <alignment horizontal="center" vertical="center"/>
    </xf>
    <xf numFmtId="38" fontId="7" fillId="2" borderId="3" xfId="1" applyFont="1" applyFill="1" applyBorder="1" applyAlignment="1">
      <alignment horizontal="center" vertical="center"/>
    </xf>
    <xf numFmtId="38" fontId="7" fillId="2" borderId="4" xfId="1" applyFont="1" applyFill="1" applyBorder="1" applyAlignment="1">
      <alignment horizontal="center" vertical="center"/>
    </xf>
    <xf numFmtId="38" fontId="7" fillId="2" borderId="7" xfId="1" applyFont="1" applyFill="1" applyBorder="1" applyAlignment="1">
      <alignment horizontal="center" vertical="center"/>
    </xf>
    <xf numFmtId="38" fontId="7" fillId="2" borderId="24" xfId="1" applyFont="1" applyFill="1" applyBorder="1" applyAlignment="1">
      <alignment horizontal="center" vertical="center"/>
    </xf>
    <xf numFmtId="38" fontId="7" fillId="2" borderId="8" xfId="1" applyFont="1" applyFill="1" applyBorder="1" applyAlignment="1">
      <alignment horizontal="center" vertical="center"/>
    </xf>
    <xf numFmtId="38" fontId="7" fillId="2" borderId="1" xfId="1" applyFont="1" applyFill="1" applyBorder="1" applyAlignment="1">
      <alignment horizontal="center" vertical="center"/>
    </xf>
    <xf numFmtId="177" fontId="7" fillId="2" borderId="1" xfId="1" applyNumberFormat="1" applyFont="1" applyFill="1" applyBorder="1" applyAlignment="1">
      <alignment horizontal="center" vertical="center"/>
    </xf>
    <xf numFmtId="38" fontId="7" fillId="2" borderId="27" xfId="1" applyFont="1" applyFill="1" applyBorder="1" applyAlignment="1">
      <alignment horizontal="center" vertical="center"/>
    </xf>
    <xf numFmtId="38" fontId="14" fillId="4" borderId="5" xfId="1" applyFont="1" applyFill="1" applyBorder="1" applyAlignment="1">
      <alignment horizontal="center" vertical="center" wrapText="1"/>
    </xf>
    <xf numFmtId="38" fontId="14" fillId="4" borderId="0" xfId="1" applyFont="1" applyFill="1" applyBorder="1" applyAlignment="1">
      <alignment horizontal="center" vertical="center" wrapText="1"/>
    </xf>
    <xf numFmtId="38" fontId="14" fillId="4" borderId="7" xfId="1" applyFont="1" applyFill="1" applyBorder="1" applyAlignment="1">
      <alignment horizontal="center" vertical="center" wrapText="1"/>
    </xf>
    <xf numFmtId="38" fontId="14" fillId="4" borderId="24" xfId="1" applyFont="1" applyFill="1" applyBorder="1" applyAlignment="1">
      <alignment horizontal="center" vertical="center" wrapText="1"/>
    </xf>
    <xf numFmtId="38" fontId="14" fillId="4" borderId="84" xfId="1" applyFont="1" applyFill="1" applyBorder="1" applyAlignment="1">
      <alignment horizontal="center" vertical="center" wrapText="1"/>
    </xf>
    <xf numFmtId="38" fontId="14" fillId="4" borderId="113" xfId="1" applyFont="1" applyFill="1" applyBorder="1" applyAlignment="1">
      <alignment horizontal="center" vertical="center" wrapText="1"/>
    </xf>
    <xf numFmtId="38" fontId="14" fillId="4" borderId="30" xfId="1" applyFont="1" applyFill="1" applyBorder="1" applyAlignment="1">
      <alignment horizontal="center" vertical="center"/>
    </xf>
    <xf numFmtId="38" fontId="14" fillId="4" borderId="112" xfId="1" applyFont="1" applyFill="1" applyBorder="1" applyAlignment="1">
      <alignment horizontal="center" vertical="center"/>
    </xf>
    <xf numFmtId="38" fontId="14" fillId="4" borderId="102" xfId="1" applyFont="1" applyFill="1" applyBorder="1" applyAlignment="1">
      <alignment horizontal="center" vertical="center"/>
    </xf>
    <xf numFmtId="38" fontId="42" fillId="8" borderId="15" xfId="1" applyFont="1" applyFill="1" applyBorder="1" applyAlignment="1">
      <alignment horizontal="center" vertical="center" wrapText="1"/>
    </xf>
    <xf numFmtId="38" fontId="42" fillId="8" borderId="1" xfId="1" applyFont="1" applyFill="1" applyBorder="1" applyAlignment="1">
      <alignment horizontal="center" vertical="center" wrapText="1"/>
    </xf>
    <xf numFmtId="38" fontId="42" fillId="8" borderId="1" xfId="1" applyFont="1" applyFill="1" applyBorder="1" applyAlignment="1">
      <alignment horizontal="center" vertical="center" textRotation="255" wrapText="1"/>
    </xf>
    <xf numFmtId="0" fontId="7" fillId="4" borderId="28" xfId="0" applyFont="1" applyFill="1" applyBorder="1" applyAlignment="1">
      <alignment horizontal="center" vertical="center" wrapText="1"/>
    </xf>
    <xf numFmtId="0" fontId="7" fillId="4" borderId="98" xfId="0" applyFont="1" applyFill="1" applyBorder="1" applyAlignment="1">
      <alignment horizontal="center" vertical="center" wrapText="1"/>
    </xf>
    <xf numFmtId="0" fontId="7" fillId="4" borderId="99" xfId="0" applyFont="1" applyFill="1" applyBorder="1" applyAlignment="1">
      <alignment horizontal="center" vertical="center" wrapText="1"/>
    </xf>
    <xf numFmtId="0" fontId="17" fillId="5" borderId="0" xfId="0" applyFont="1" applyFill="1" applyAlignment="1">
      <alignment horizontal="center" vertical="center"/>
    </xf>
    <xf numFmtId="0" fontId="21" fillId="4" borderId="0" xfId="0" applyFont="1" applyFill="1" applyAlignment="1">
      <alignment horizontal="left" vertical="center" wrapText="1"/>
    </xf>
    <xf numFmtId="0" fontId="19" fillId="5" borderId="24" xfId="0" applyFont="1" applyFill="1" applyBorder="1" applyAlignment="1">
      <alignment horizontal="left"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8"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3" xfId="0" applyFont="1" applyFill="1" applyBorder="1" applyAlignment="1">
      <alignment horizontal="center" vertical="center"/>
    </xf>
    <xf numFmtId="38" fontId="7" fillId="4" borderId="9" xfId="1" applyFont="1" applyFill="1" applyBorder="1" applyAlignment="1">
      <alignment horizontal="center" vertical="center" wrapText="1"/>
    </xf>
    <xf numFmtId="38" fontId="7" fillId="4" borderId="11" xfId="1" applyFont="1" applyFill="1" applyBorder="1" applyAlignment="1">
      <alignment horizontal="center" vertical="center" wrapText="1"/>
    </xf>
    <xf numFmtId="38" fontId="48" fillId="4" borderId="9" xfId="1" applyFont="1" applyFill="1" applyBorder="1" applyAlignment="1">
      <alignment horizontal="center" vertical="center" wrapText="1"/>
    </xf>
    <xf numFmtId="38" fontId="48" fillId="4" borderId="11" xfId="1" applyFont="1" applyFill="1" applyBorder="1" applyAlignment="1">
      <alignment horizontal="center" vertical="center" wrapText="1"/>
    </xf>
    <xf numFmtId="0" fontId="43" fillId="8" borderId="9" xfId="0" applyFont="1" applyFill="1" applyBorder="1" applyAlignment="1">
      <alignment horizontal="center" vertical="center" wrapText="1"/>
    </xf>
    <xf numFmtId="0" fontId="43" fillId="8" borderId="10" xfId="0" applyFont="1" applyFill="1" applyBorder="1" applyAlignment="1">
      <alignment horizontal="center" vertical="center" wrapText="1"/>
    </xf>
    <xf numFmtId="0" fontId="43" fillId="8" borderId="11" xfId="0" applyFont="1" applyFill="1" applyBorder="1" applyAlignment="1">
      <alignment horizontal="center" vertical="center" wrapText="1"/>
    </xf>
    <xf numFmtId="0" fontId="43" fillId="8" borderId="13" xfId="0" applyFont="1" applyFill="1" applyBorder="1" applyAlignment="1">
      <alignment horizontal="center" vertical="center" textRotation="255" wrapText="1"/>
    </xf>
    <xf numFmtId="0" fontId="43" fillId="8" borderId="14" xfId="0" applyFont="1" applyFill="1" applyBorder="1" applyAlignment="1">
      <alignment horizontal="center" vertical="center" textRotation="255" wrapText="1"/>
    </xf>
    <xf numFmtId="0" fontId="43" fillId="8" borderId="15" xfId="0" applyFont="1" applyFill="1" applyBorder="1" applyAlignment="1">
      <alignment horizontal="center" vertical="center" textRotation="255" wrapText="1"/>
    </xf>
    <xf numFmtId="0" fontId="43" fillId="8" borderId="1" xfId="0" applyFont="1" applyFill="1" applyBorder="1" applyAlignment="1">
      <alignment horizontal="center" vertical="center" textRotation="255"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9" xfId="0" applyFont="1" applyFill="1" applyBorder="1" applyAlignment="1">
      <alignment horizontal="left" vertical="center" wrapText="1"/>
    </xf>
    <xf numFmtId="0" fontId="7" fillId="4" borderId="10" xfId="0" applyFont="1" applyFill="1" applyBorder="1" applyAlignment="1">
      <alignment horizontal="left" vertical="center" wrapText="1"/>
    </xf>
    <xf numFmtId="38" fontId="23" fillId="3" borderId="16" xfId="1" applyFont="1" applyFill="1" applyBorder="1" applyAlignment="1" applyProtection="1">
      <alignment horizontal="right" vertical="center"/>
      <protection locked="0"/>
    </xf>
    <xf numFmtId="38" fontId="23" fillId="3" borderId="17" xfId="1" applyFont="1" applyFill="1" applyBorder="1" applyAlignment="1" applyProtection="1">
      <alignment horizontal="right" vertical="center"/>
      <protection locked="0"/>
    </xf>
    <xf numFmtId="38" fontId="7" fillId="5" borderId="3" xfId="1" applyFont="1" applyFill="1" applyBorder="1" applyAlignment="1">
      <alignment horizontal="center" vertical="center"/>
    </xf>
    <xf numFmtId="38" fontId="7" fillId="5" borderId="4" xfId="1" applyFont="1" applyFill="1" applyBorder="1" applyAlignment="1">
      <alignment horizontal="center" vertical="center"/>
    </xf>
    <xf numFmtId="38" fontId="7" fillId="5" borderId="0" xfId="1" applyFont="1" applyFill="1" applyBorder="1" applyAlignment="1">
      <alignment horizontal="center" vertical="center"/>
    </xf>
    <xf numFmtId="38" fontId="7" fillId="5" borderId="6" xfId="1" applyFont="1" applyFill="1" applyBorder="1" applyAlignment="1">
      <alignment horizontal="center" vertical="center"/>
    </xf>
    <xf numFmtId="38" fontId="7" fillId="5" borderId="24" xfId="1" applyFont="1" applyFill="1" applyBorder="1" applyAlignment="1">
      <alignment horizontal="center" vertical="center"/>
    </xf>
    <xf numFmtId="38" fontId="7" fillId="5" borderId="8" xfId="1" applyFont="1" applyFill="1" applyBorder="1" applyAlignment="1">
      <alignment horizontal="center" vertical="center"/>
    </xf>
    <xf numFmtId="0" fontId="7" fillId="4" borderId="3" xfId="0" applyFont="1" applyFill="1" applyBorder="1" applyAlignment="1">
      <alignment horizontal="left" vertical="center" wrapText="1"/>
    </xf>
    <xf numFmtId="0" fontId="7" fillId="4" borderId="43" xfId="0" applyFont="1" applyFill="1" applyBorder="1" applyAlignment="1">
      <alignment horizontal="left" vertical="center" wrapText="1"/>
    </xf>
    <xf numFmtId="38" fontId="7" fillId="0" borderId="18" xfId="1" applyFont="1" applyFill="1" applyBorder="1" applyAlignment="1" applyProtection="1">
      <alignment horizontal="right" vertical="center"/>
    </xf>
    <xf numFmtId="38" fontId="7" fillId="0" borderId="19" xfId="1" applyFont="1" applyFill="1" applyBorder="1" applyAlignment="1" applyProtection="1">
      <alignment horizontal="right" vertical="center"/>
    </xf>
    <xf numFmtId="0" fontId="7" fillId="4" borderId="24" xfId="0" applyFont="1" applyFill="1" applyBorder="1" applyAlignment="1">
      <alignment horizontal="right" vertical="center" wrapText="1"/>
    </xf>
    <xf numFmtId="0" fontId="7" fillId="4" borderId="95" xfId="0" applyFont="1" applyFill="1" applyBorder="1" applyAlignment="1">
      <alignment horizontal="right" vertical="center" wrapText="1"/>
    </xf>
    <xf numFmtId="0" fontId="7" fillId="3" borderId="31" xfId="0" applyFont="1" applyFill="1" applyBorder="1" applyAlignment="1" applyProtection="1">
      <alignment horizontal="left" vertical="center" wrapText="1"/>
      <protection locked="0"/>
    </xf>
    <xf numFmtId="0" fontId="7" fillId="3" borderId="32" xfId="0" applyFont="1" applyFill="1" applyBorder="1" applyAlignment="1" applyProtection="1">
      <alignment horizontal="left" vertical="center" wrapText="1"/>
      <protection locked="0"/>
    </xf>
    <xf numFmtId="38" fontId="23" fillId="3" borderId="18" xfId="1" applyFont="1" applyFill="1" applyBorder="1" applyAlignment="1" applyProtection="1">
      <alignment horizontal="right" vertical="center"/>
      <protection locked="0"/>
    </xf>
    <xf numFmtId="38" fontId="23" fillId="3" borderId="19" xfId="1" applyFont="1" applyFill="1" applyBorder="1" applyAlignment="1" applyProtection="1">
      <alignment horizontal="right" vertical="center"/>
      <protection locked="0"/>
    </xf>
    <xf numFmtId="0" fontId="7" fillId="4" borderId="28" xfId="0" applyFont="1" applyFill="1" applyBorder="1" applyAlignment="1">
      <alignment horizontal="left" vertical="center" wrapText="1"/>
    </xf>
    <xf numFmtId="0" fontId="7" fillId="4" borderId="98" xfId="0" applyFont="1" applyFill="1" applyBorder="1" applyAlignment="1">
      <alignment horizontal="left" vertical="center" wrapText="1"/>
    </xf>
    <xf numFmtId="0" fontId="7" fillId="4" borderId="98" xfId="0" applyFont="1" applyFill="1" applyBorder="1" applyAlignment="1">
      <alignment horizontal="right" vertical="center" wrapText="1"/>
    </xf>
    <xf numFmtId="0" fontId="7" fillId="4" borderId="50" xfId="0" applyFont="1" applyFill="1" applyBorder="1" applyAlignment="1">
      <alignment horizontal="right" vertical="center" wrapText="1"/>
    </xf>
    <xf numFmtId="0" fontId="7" fillId="3" borderId="39" xfId="0" applyFont="1" applyFill="1" applyBorder="1" applyAlignment="1" applyProtection="1">
      <alignment horizontal="left" vertical="center" wrapText="1"/>
      <protection locked="0"/>
    </xf>
    <xf numFmtId="0" fontId="7" fillId="3" borderId="40" xfId="0" applyFont="1" applyFill="1" applyBorder="1" applyAlignment="1" applyProtection="1">
      <alignment horizontal="left" vertical="center" wrapText="1"/>
      <protection locked="0"/>
    </xf>
    <xf numFmtId="38" fontId="7" fillId="3" borderId="109" xfId="1" applyFont="1" applyFill="1" applyBorder="1" applyAlignment="1" applyProtection="1">
      <alignment horizontal="right" vertical="center"/>
      <protection locked="0"/>
    </xf>
    <xf numFmtId="38" fontId="7" fillId="3" borderId="106" xfId="1" applyFont="1" applyFill="1" applyBorder="1" applyAlignment="1" applyProtection="1">
      <alignment horizontal="right" vertical="center"/>
      <protection locked="0"/>
    </xf>
    <xf numFmtId="0" fontId="7" fillId="4" borderId="7" xfId="0" applyFont="1" applyFill="1" applyBorder="1" applyAlignment="1">
      <alignment horizontal="center" vertical="center" wrapText="1"/>
    </xf>
    <xf numFmtId="0" fontId="7" fillId="4" borderId="24" xfId="0" applyFont="1" applyFill="1" applyBorder="1" applyAlignment="1">
      <alignment horizontal="center" vertical="center" wrapText="1"/>
    </xf>
    <xf numFmtId="38" fontId="7" fillId="5" borderId="108" xfId="1" applyFont="1" applyFill="1" applyBorder="1" applyAlignment="1">
      <alignment horizontal="right" vertical="center"/>
    </xf>
    <xf numFmtId="38" fontId="7" fillId="5" borderId="26" xfId="1" applyFont="1" applyFill="1" applyBorder="1" applyAlignment="1">
      <alignment horizontal="right" vertical="center"/>
    </xf>
    <xf numFmtId="0" fontId="7" fillId="4" borderId="30" xfId="0" applyFont="1" applyFill="1" applyBorder="1" applyAlignment="1">
      <alignment horizontal="center" vertical="center"/>
    </xf>
    <xf numFmtId="0" fontId="7" fillId="4" borderId="112" xfId="0" applyFont="1" applyFill="1" applyBorder="1" applyAlignment="1">
      <alignment horizontal="center" vertical="center"/>
    </xf>
    <xf numFmtId="0" fontId="7" fillId="4" borderId="102" xfId="0" applyFont="1" applyFill="1" applyBorder="1" applyAlignment="1">
      <alignment horizontal="center" vertical="center"/>
    </xf>
    <xf numFmtId="0" fontId="5" fillId="5" borderId="0" xfId="0" applyFont="1" applyFill="1" applyAlignment="1">
      <alignment horizontal="left"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67" xfId="0" applyFont="1" applyFill="1" applyBorder="1" applyAlignment="1">
      <alignment horizontal="center" vertical="center"/>
    </xf>
    <xf numFmtId="0" fontId="3" fillId="5" borderId="0" xfId="0" applyFont="1" applyFill="1" applyAlignment="1">
      <alignment horizontal="left" vertical="center" wrapText="1"/>
    </xf>
    <xf numFmtId="0" fontId="10" fillId="5" borderId="0" xfId="0" applyFont="1" applyFill="1" applyAlignment="1">
      <alignment horizontal="left" vertical="center" wrapText="1"/>
    </xf>
    <xf numFmtId="0" fontId="7" fillId="2" borderId="9" xfId="0" applyFont="1" applyFill="1" applyBorder="1" applyAlignment="1">
      <alignment horizontal="center" vertical="center" wrapText="1"/>
    </xf>
    <xf numFmtId="0" fontId="23" fillId="3" borderId="31" xfId="0" applyFont="1" applyFill="1" applyBorder="1" applyAlignment="1" applyProtection="1">
      <alignment horizontal="left" vertical="center"/>
      <protection locked="0"/>
    </xf>
    <xf numFmtId="0" fontId="23" fillId="3" borderId="65" xfId="0" applyFont="1" applyFill="1" applyBorder="1" applyAlignment="1" applyProtection="1">
      <alignment horizontal="left" vertical="center"/>
      <protection locked="0"/>
    </xf>
    <xf numFmtId="0" fontId="23" fillId="3" borderId="32" xfId="0" applyFont="1" applyFill="1" applyBorder="1" applyAlignment="1" applyProtection="1">
      <alignment horizontal="left" vertical="center"/>
      <protection locked="0"/>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3" fillId="0" borderId="33" xfId="0" applyFont="1" applyBorder="1" applyAlignment="1" applyProtection="1">
      <alignment horizontal="left" vertical="center" wrapText="1"/>
      <protection locked="0"/>
    </xf>
    <xf numFmtId="0" fontId="23" fillId="0" borderId="62" xfId="0" applyFont="1" applyBorder="1" applyAlignment="1" applyProtection="1">
      <alignment horizontal="left" vertical="center" wrapText="1"/>
      <protection locked="0"/>
    </xf>
    <xf numFmtId="0" fontId="23" fillId="0" borderId="34" xfId="0" applyFont="1" applyBorder="1" applyAlignment="1" applyProtection="1">
      <alignment horizontal="left" vertical="center" wrapText="1"/>
      <protection locked="0"/>
    </xf>
    <xf numFmtId="0" fontId="7" fillId="4" borderId="12" xfId="0" applyFont="1" applyFill="1" applyBorder="1" applyAlignment="1">
      <alignment horizontal="center" vertical="center" wrapText="1"/>
    </xf>
    <xf numFmtId="0" fontId="7" fillId="4" borderId="52" xfId="0" applyFont="1" applyFill="1" applyBorder="1" applyAlignment="1">
      <alignment horizontal="center" vertical="center" wrapText="1"/>
    </xf>
    <xf numFmtId="0" fontId="23" fillId="0" borderId="35" xfId="0" applyFont="1" applyBorder="1" applyAlignment="1" applyProtection="1">
      <alignment horizontal="left" vertical="center" wrapText="1"/>
      <protection locked="0"/>
    </xf>
    <xf numFmtId="0" fontId="23" fillId="0" borderId="63" xfId="0" applyFont="1" applyBorder="1" applyAlignment="1" applyProtection="1">
      <alignment horizontal="left" vertical="center" wrapText="1"/>
      <protection locked="0"/>
    </xf>
    <xf numFmtId="0" fontId="23" fillId="0" borderId="36" xfId="0" applyFont="1" applyBorder="1" applyAlignment="1" applyProtection="1">
      <alignment horizontal="left" vertical="center" wrapText="1"/>
      <protection locked="0"/>
    </xf>
    <xf numFmtId="0" fontId="7" fillId="4" borderId="45" xfId="0" applyFont="1" applyFill="1" applyBorder="1" applyAlignment="1">
      <alignment horizontal="center" vertical="center" wrapText="1"/>
    </xf>
    <xf numFmtId="0" fontId="7" fillId="4" borderId="107"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23" fillId="0" borderId="37" xfId="0" applyFont="1" applyBorder="1" applyAlignment="1" applyProtection="1">
      <alignment horizontal="left" vertical="center" wrapText="1"/>
      <protection locked="0"/>
    </xf>
    <xf numFmtId="0" fontId="23" fillId="0" borderId="66" xfId="0" applyFont="1" applyBorder="1" applyAlignment="1" applyProtection="1">
      <alignment horizontal="left" vertical="center" wrapText="1"/>
      <protection locked="0"/>
    </xf>
    <xf numFmtId="0" fontId="23" fillId="0" borderId="38" xfId="0" applyFont="1" applyBorder="1" applyAlignment="1" applyProtection="1">
      <alignment horizontal="left" vertical="center" wrapText="1"/>
      <protection locked="0"/>
    </xf>
    <xf numFmtId="0" fontId="30" fillId="0" borderId="13" xfId="0" applyFont="1" applyBorder="1" applyAlignment="1">
      <alignment vertical="center" wrapText="1"/>
    </xf>
    <xf numFmtId="0" fontId="30" fillId="0" borderId="14" xfId="0" applyFont="1" applyBorder="1" applyAlignment="1">
      <alignment vertical="center" wrapText="1"/>
    </xf>
    <xf numFmtId="0" fontId="30" fillId="0" borderId="119" xfId="0" applyFont="1" applyBorder="1" applyAlignment="1">
      <alignment vertical="center" wrapText="1"/>
    </xf>
    <xf numFmtId="0" fontId="30" fillId="3" borderId="9" xfId="0" applyFont="1" applyFill="1" applyBorder="1" applyAlignment="1" applyProtection="1">
      <alignment horizontal="left" vertical="center"/>
      <protection locked="0"/>
    </xf>
    <xf numFmtId="0" fontId="30" fillId="3" borderId="135" xfId="0" applyFont="1" applyFill="1" applyBorder="1" applyAlignment="1" applyProtection="1">
      <alignment horizontal="left" vertical="center"/>
      <protection locked="0"/>
    </xf>
    <xf numFmtId="0" fontId="30" fillId="3" borderId="137" xfId="0" applyFont="1" applyFill="1" applyBorder="1" applyAlignment="1" applyProtection="1">
      <alignment horizontal="left" vertical="center"/>
      <protection locked="0"/>
    </xf>
    <xf numFmtId="0" fontId="30" fillId="3" borderId="40" xfId="0" applyFont="1" applyFill="1" applyBorder="1" applyAlignment="1" applyProtection="1">
      <alignment horizontal="left" vertical="center"/>
      <protection locked="0"/>
    </xf>
    <xf numFmtId="0" fontId="30" fillId="2" borderId="117" xfId="0" applyFont="1" applyFill="1" applyBorder="1" applyAlignment="1">
      <alignment horizontal="center" vertical="center"/>
    </xf>
    <xf numFmtId="0" fontId="30" fillId="2" borderId="17" xfId="0" applyFont="1" applyFill="1" applyBorder="1" applyAlignment="1">
      <alignment horizontal="center" vertical="center"/>
    </xf>
    <xf numFmtId="0" fontId="30" fillId="0" borderId="1" xfId="0" applyFont="1" applyBorder="1" applyAlignment="1">
      <alignment horizontal="left" vertical="center" wrapText="1"/>
    </xf>
    <xf numFmtId="0" fontId="30" fillId="3" borderId="1" xfId="0" applyFont="1" applyFill="1" applyBorder="1" applyAlignment="1" applyProtection="1">
      <alignment horizontal="left" vertical="center"/>
      <protection locked="0"/>
    </xf>
    <xf numFmtId="0" fontId="30" fillId="3" borderId="19" xfId="0" applyFont="1" applyFill="1" applyBorder="1" applyAlignment="1" applyProtection="1">
      <alignment horizontal="left" vertical="center"/>
      <protection locked="0"/>
    </xf>
    <xf numFmtId="0" fontId="38" fillId="5" borderId="0" xfId="0" applyFont="1" applyFill="1" applyAlignment="1">
      <alignment horizontal="center"/>
    </xf>
    <xf numFmtId="0" fontId="28" fillId="5" borderId="0" xfId="0" applyFont="1" applyFill="1" applyAlignment="1">
      <alignment horizontal="left" vertical="center" wrapText="1"/>
    </xf>
    <xf numFmtId="0" fontId="30" fillId="2" borderId="1"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 xfId="0" applyFont="1" applyBorder="1" applyAlignment="1">
      <alignment horizontal="left" vertical="center"/>
    </xf>
    <xf numFmtId="0" fontId="30" fillId="0" borderId="19" xfId="0" applyFont="1" applyBorder="1" applyAlignment="1">
      <alignment horizontal="left" vertical="center"/>
    </xf>
    <xf numFmtId="0" fontId="30" fillId="0" borderId="13" xfId="0" applyFont="1" applyBorder="1" applyAlignment="1">
      <alignment horizontal="left" vertical="center"/>
    </xf>
    <xf numFmtId="0" fontId="30" fillId="0" borderId="143" xfId="0" applyFont="1" applyBorder="1" applyAlignment="1">
      <alignment horizontal="left" vertical="center"/>
    </xf>
    <xf numFmtId="0" fontId="49" fillId="0" borderId="13" xfId="0" applyFont="1" applyBorder="1" applyAlignment="1">
      <alignment horizontal="left" vertical="center" wrapText="1"/>
    </xf>
    <xf numFmtId="0" fontId="49" fillId="0" borderId="143" xfId="0" applyFont="1" applyBorder="1" applyAlignment="1">
      <alignment horizontal="left" vertical="center"/>
    </xf>
  </cellXfs>
  <cellStyles count="2">
    <cellStyle name="桁区切り" xfId="1" builtinId="6"/>
    <cellStyle name="標準" xfId="0" builtinId="0"/>
  </cellStyles>
  <dxfs count="5">
    <dxf>
      <fill>
        <patternFill patternType="lightUp">
          <fgColor theme="1"/>
        </patternFill>
      </fill>
    </dxf>
    <dxf>
      <fill>
        <patternFill>
          <bgColor theme="7" tint="0.79998168889431442"/>
        </patternFill>
      </fill>
    </dxf>
    <dxf>
      <fill>
        <patternFill>
          <bgColor theme="7" tint="0.79998168889431442"/>
        </patternFill>
      </fill>
    </dxf>
    <dxf>
      <fill>
        <patternFill patternType="darkGrid">
          <fgColor theme="1" tint="0.499984740745262"/>
        </patternFill>
      </fill>
    </dxf>
    <dxf>
      <fill>
        <patternFill patternType="darkGrid">
          <fgColor theme="1" tint="0.499984740745262"/>
        </patternFill>
      </fill>
    </dxf>
  </dxfs>
  <tableStyles count="0" defaultTableStyle="TableStyleMedium2" defaultPivotStyle="PivotStyleLight16"/>
  <colors>
    <mruColors>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479A6-E2A5-418E-A1F6-58569E37BFB4}">
  <dimension ref="A1:AM32"/>
  <sheetViews>
    <sheetView tabSelected="1" view="pageBreakPreview" zoomScaleNormal="100" zoomScaleSheetLayoutView="100" workbookViewId="0"/>
  </sheetViews>
  <sheetFormatPr defaultColWidth="8.625" defaultRowHeight="30" customHeight="1"/>
  <cols>
    <col min="1" max="1" width="11.75" style="2" customWidth="1"/>
    <col min="2" max="2" width="26.125" style="2" customWidth="1"/>
    <col min="3" max="34" width="3.625" style="2" customWidth="1"/>
    <col min="35" max="35" width="6.25" style="2" hidden="1" customWidth="1"/>
    <col min="36" max="39" width="8.625" style="2" hidden="1" customWidth="1"/>
    <col min="40" max="40" width="8.625" style="2" customWidth="1"/>
    <col min="41" max="16384" width="8.625" style="2"/>
  </cols>
  <sheetData>
    <row r="1" spans="1:39" ht="18">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51"/>
      <c r="AG1" s="60" t="s">
        <v>81</v>
      </c>
      <c r="AH1" s="51"/>
      <c r="AI1" s="51"/>
    </row>
    <row r="2" spans="1:39" ht="28.35" customHeight="1">
      <c r="A2" s="53"/>
      <c r="B2" s="53"/>
      <c r="C2" s="53"/>
      <c r="D2" s="53"/>
      <c r="E2" s="53"/>
      <c r="F2" s="53"/>
      <c r="G2" s="53"/>
      <c r="H2" s="53"/>
      <c r="I2" s="53"/>
      <c r="J2" s="54" t="s">
        <v>79</v>
      </c>
      <c r="L2" s="53"/>
      <c r="M2" s="53"/>
      <c r="N2" s="54"/>
      <c r="O2" s="53"/>
      <c r="P2" s="53"/>
      <c r="Q2" s="53"/>
      <c r="R2" s="53"/>
      <c r="S2" s="53"/>
      <c r="T2" s="53"/>
      <c r="U2" s="53"/>
      <c r="V2" s="53"/>
      <c r="W2" s="53"/>
      <c r="X2" s="53"/>
      <c r="Y2" s="53"/>
      <c r="Z2" s="53"/>
      <c r="AA2" s="54"/>
      <c r="AB2" s="54"/>
      <c r="AC2" s="54"/>
      <c r="AD2" s="54"/>
      <c r="AE2" s="54"/>
      <c r="AF2" s="54"/>
      <c r="AG2" s="55" t="s">
        <v>78</v>
      </c>
      <c r="AH2" s="54"/>
      <c r="AI2" s="54"/>
    </row>
    <row r="3" spans="1:39" s="4" customFormat="1" ht="28.35" customHeight="1" thickBot="1">
      <c r="A3" s="52" t="s">
        <v>80</v>
      </c>
      <c r="B3" s="12"/>
      <c r="C3" s="13"/>
      <c r="D3" s="13"/>
      <c r="E3" s="13"/>
      <c r="F3" s="13"/>
      <c r="G3" s="13"/>
      <c r="H3" s="13"/>
      <c r="I3" s="13"/>
      <c r="J3" s="13"/>
      <c r="K3" s="13"/>
      <c r="L3" s="13"/>
      <c r="M3" s="13"/>
      <c r="N3" s="13"/>
      <c r="O3" s="13"/>
      <c r="P3" s="13"/>
      <c r="Q3" s="13"/>
      <c r="R3" s="13"/>
      <c r="S3" s="13"/>
      <c r="T3" s="11"/>
      <c r="U3" s="11"/>
      <c r="V3" s="11"/>
      <c r="W3" s="11"/>
      <c r="X3" s="11"/>
      <c r="Y3" s="11"/>
      <c r="Z3" s="11"/>
      <c r="AA3" s="11"/>
      <c r="AB3" s="11"/>
      <c r="AC3" s="11"/>
      <c r="AD3" s="11"/>
      <c r="AE3" s="11"/>
      <c r="AF3" s="11"/>
      <c r="AG3" s="11"/>
      <c r="AH3" s="11"/>
      <c r="AI3" s="11"/>
    </row>
    <row r="4" spans="1:39" ht="28.35" customHeight="1" thickBot="1">
      <c r="A4" s="235"/>
      <c r="B4" s="126" t="s">
        <v>76</v>
      </c>
      <c r="C4" s="236" t="s">
        <v>77</v>
      </c>
      <c r="D4" s="267"/>
      <c r="E4" s="268"/>
      <c r="F4" s="265"/>
      <c r="G4" s="266"/>
      <c r="H4" s="125" t="s">
        <v>0</v>
      </c>
      <c r="I4" s="267"/>
      <c r="J4" s="268"/>
      <c r="K4" s="265"/>
      <c r="L4" s="266"/>
      <c r="M4" s="1"/>
      <c r="N4" s="1"/>
      <c r="O4" s="1"/>
      <c r="P4" s="1"/>
      <c r="Q4" s="1"/>
      <c r="R4" s="1"/>
      <c r="S4" s="132" t="str">
        <f>IF(OR(AND($A$31&lt;$C$31,$A$31&gt;2000),$A$31&gt;=$J$31),"事業期間の開始は"&amp;$AJ$4&amp;"9月以降、"&amp;$AJ$4&amp;"度内としてください。","")</f>
        <v/>
      </c>
      <c r="T4" s="1"/>
      <c r="U4" s="1"/>
      <c r="V4" s="1"/>
      <c r="W4" s="1"/>
      <c r="X4" s="1"/>
      <c r="Y4" s="1"/>
      <c r="Z4" s="1"/>
      <c r="AA4" s="1"/>
      <c r="AB4" s="1"/>
      <c r="AC4" s="1"/>
      <c r="AD4" s="1"/>
      <c r="AE4" s="1"/>
      <c r="AF4" s="1"/>
      <c r="AG4" s="1"/>
      <c r="AH4" s="1"/>
      <c r="AI4" s="237">
        <v>2026</v>
      </c>
      <c r="AJ4" s="2" t="str">
        <f>"令和"&amp;($AI$4-2018)&amp;"年"</f>
        <v>令和8年</v>
      </c>
      <c r="AK4" s="2" t="str">
        <f>"令和"&amp;($AI$4-2018)+1&amp;"年"</f>
        <v>令和9年</v>
      </c>
      <c r="AL4" s="2" t="str">
        <f>"令和"&amp;($AI$4-2018)+2&amp;"年"</f>
        <v>令和10年</v>
      </c>
      <c r="AM4" s="2" t="str">
        <f>"令和"&amp;($AI$4-2018)+3&amp;"年"</f>
        <v>令和11年</v>
      </c>
    </row>
    <row r="5" spans="1:39" ht="9.75" customHeight="1">
      <c r="A5" s="126"/>
      <c r="B5" s="126"/>
      <c r="C5" s="127"/>
      <c r="D5" s="127"/>
      <c r="E5" s="127"/>
      <c r="F5" s="127"/>
      <c r="G5" s="127"/>
      <c r="H5" s="127"/>
      <c r="I5" s="128"/>
      <c r="J5" s="127"/>
      <c r="K5" s="127"/>
      <c r="L5" s="127"/>
      <c r="M5" s="127"/>
      <c r="N5" s="127"/>
      <c r="O5" s="127"/>
      <c r="P5" s="127"/>
      <c r="Q5" s="127"/>
      <c r="R5" s="127"/>
      <c r="S5" s="1"/>
      <c r="T5" s="1"/>
      <c r="U5" s="1"/>
      <c r="V5" s="1"/>
      <c r="W5" s="1"/>
      <c r="X5" s="1"/>
      <c r="Y5" s="1"/>
      <c r="Z5" s="1"/>
      <c r="AA5" s="1"/>
      <c r="AB5" s="1"/>
      <c r="AC5" s="1"/>
      <c r="AD5" s="1"/>
      <c r="AE5" s="1"/>
      <c r="AF5" s="1"/>
      <c r="AG5" s="1"/>
      <c r="AH5" s="1"/>
      <c r="AI5" s="1"/>
    </row>
    <row r="6" spans="1:39" ht="18" customHeight="1">
      <c r="A6" s="129"/>
      <c r="B6" s="129"/>
      <c r="C6" s="141"/>
      <c r="D6" s="141"/>
      <c r="E6" s="130"/>
      <c r="F6" s="131"/>
      <c r="G6" s="141"/>
      <c r="H6" s="141"/>
      <c r="I6" s="238" t="s">
        <v>75</v>
      </c>
      <c r="J6" s="130"/>
      <c r="K6" s="131"/>
      <c r="L6" s="131"/>
      <c r="M6" s="131"/>
      <c r="N6" s="1"/>
      <c r="O6" s="1"/>
      <c r="P6" s="1"/>
      <c r="Q6" s="1"/>
      <c r="R6" s="1"/>
      <c r="S6" s="1"/>
      <c r="T6" s="1"/>
      <c r="U6" s="1"/>
      <c r="V6" s="130"/>
      <c r="W6" s="1"/>
      <c r="X6" s="1"/>
      <c r="Y6" s="1"/>
      <c r="Z6" s="1"/>
      <c r="AA6" s="1"/>
      <c r="AB6" s="1"/>
      <c r="AC6" s="1"/>
      <c r="AD6" s="1"/>
      <c r="AE6" s="1"/>
      <c r="AF6" s="1"/>
      <c r="AG6" s="1"/>
      <c r="AH6"/>
      <c r="AI6"/>
    </row>
    <row r="7" spans="1:39" s="5" customFormat="1" ht="28.5" customHeight="1">
      <c r="A7" s="269"/>
      <c r="B7" s="272" t="s">
        <v>52</v>
      </c>
      <c r="C7" s="98" t="str">
        <f>"令和"&amp;($AI$4-2018)&amp;"年度"</f>
        <v>令和8年度</v>
      </c>
      <c r="D7" s="96"/>
      <c r="E7" s="96"/>
      <c r="F7" s="96"/>
      <c r="G7" s="94"/>
      <c r="H7" s="94"/>
      <c r="I7" s="95"/>
      <c r="J7" s="94" t="str">
        <f>"令和"&amp;($AI$4-2018)+1&amp;"年度"</f>
        <v>令和9年度</v>
      </c>
      <c r="K7" s="94"/>
      <c r="L7" s="94"/>
      <c r="M7" s="94"/>
      <c r="N7" s="94"/>
      <c r="O7" s="94"/>
      <c r="P7" s="94"/>
      <c r="Q7" s="94"/>
      <c r="R7" s="94"/>
      <c r="S7" s="96"/>
      <c r="T7" s="96"/>
      <c r="U7" s="97"/>
      <c r="V7" s="98" t="str">
        <f>"令和"&amp;($AI$4-2018)+2&amp;"年度"</f>
        <v>令和10年度</v>
      </c>
      <c r="W7" s="96"/>
      <c r="X7" s="96"/>
      <c r="Y7" s="96"/>
      <c r="Z7" s="96"/>
      <c r="AA7" s="96"/>
      <c r="AB7" s="96"/>
      <c r="AC7" s="96"/>
      <c r="AD7" s="96"/>
      <c r="AE7" s="96"/>
      <c r="AF7" s="96"/>
      <c r="AG7" s="97"/>
      <c r="AH7"/>
      <c r="AI7"/>
    </row>
    <row r="8" spans="1:39" s="5" customFormat="1" ht="18.75">
      <c r="A8" s="270"/>
      <c r="B8" s="273"/>
      <c r="C8" s="239" t="str">
        <f>"令和"&amp;($AI$4-2018)&amp;"("&amp;$AI$4&amp;")年"</f>
        <v>令和8(2026)年</v>
      </c>
      <c r="D8" s="240"/>
      <c r="E8" s="240"/>
      <c r="F8" s="241"/>
      <c r="G8" s="242" t="str">
        <f>"令和"&amp;(($AI$4-2018)+1)&amp;"("&amp;($AI$4+1)&amp;")年"</f>
        <v>令和9(2027)年</v>
      </c>
      <c r="H8" s="243"/>
      <c r="I8" s="243"/>
      <c r="J8" s="244"/>
      <c r="K8" s="245"/>
      <c r="L8" s="245"/>
      <c r="M8" s="245"/>
      <c r="N8" s="245"/>
      <c r="O8" s="245"/>
      <c r="P8" s="245"/>
      <c r="Q8" s="245"/>
      <c r="R8" s="246"/>
      <c r="S8" s="239" t="str">
        <f>"令和"&amp;(($AI$4-2018)+2)&amp;"("&amp;($AI$4+2)&amp;")年"</f>
        <v>令和10(2028)年</v>
      </c>
      <c r="T8" s="245"/>
      <c r="U8" s="245"/>
      <c r="V8" s="245"/>
      <c r="W8" s="245"/>
      <c r="X8" s="245"/>
      <c r="Y8" s="245"/>
      <c r="Z8" s="245"/>
      <c r="AA8" s="245"/>
      <c r="AB8" s="245"/>
      <c r="AC8" s="245"/>
      <c r="AD8" s="246"/>
      <c r="AE8" s="247" t="str">
        <f>"令和"&amp;(($AI$4-2018)+3)&amp;"("&amp;($AI$4+3)&amp;")年"</f>
        <v>令和11(2029)年</v>
      </c>
      <c r="AF8" s="99"/>
      <c r="AG8" s="100"/>
      <c r="AH8"/>
      <c r="AI8"/>
    </row>
    <row r="9" spans="1:39" s="5" customFormat="1" ht="24.75" thickBot="1">
      <c r="A9" s="271"/>
      <c r="B9" s="271"/>
      <c r="C9" s="248" t="s">
        <v>54</v>
      </c>
      <c r="D9" s="255" t="s">
        <v>2</v>
      </c>
      <c r="E9" s="256" t="s">
        <v>3</v>
      </c>
      <c r="F9" s="257" t="s">
        <v>4</v>
      </c>
      <c r="G9" s="104" t="s">
        <v>55</v>
      </c>
      <c r="H9" s="102" t="s">
        <v>56</v>
      </c>
      <c r="I9" s="105" t="s">
        <v>57</v>
      </c>
      <c r="J9" s="59" t="s">
        <v>58</v>
      </c>
      <c r="K9" s="102" t="s">
        <v>59</v>
      </c>
      <c r="L9" s="103" t="s">
        <v>60</v>
      </c>
      <c r="M9" s="101" t="s">
        <v>61</v>
      </c>
      <c r="N9" s="102" t="s">
        <v>53</v>
      </c>
      <c r="O9" s="103" t="s">
        <v>54</v>
      </c>
      <c r="P9" s="101" t="s">
        <v>2</v>
      </c>
      <c r="Q9" s="102" t="s">
        <v>3</v>
      </c>
      <c r="R9" s="103" t="s">
        <v>4</v>
      </c>
      <c r="S9" s="104" t="s">
        <v>55</v>
      </c>
      <c r="T9" s="102" t="s">
        <v>56</v>
      </c>
      <c r="U9" s="103" t="s">
        <v>57</v>
      </c>
      <c r="V9" s="101" t="s">
        <v>58</v>
      </c>
      <c r="W9" s="102" t="s">
        <v>59</v>
      </c>
      <c r="X9" s="103" t="s">
        <v>60</v>
      </c>
      <c r="Y9" s="101" t="s">
        <v>61</v>
      </c>
      <c r="Z9" s="102" t="s">
        <v>53</v>
      </c>
      <c r="AA9" s="103" t="s">
        <v>54</v>
      </c>
      <c r="AB9" s="101" t="s">
        <v>2</v>
      </c>
      <c r="AC9" s="102" t="s">
        <v>3</v>
      </c>
      <c r="AD9" s="103" t="s">
        <v>4</v>
      </c>
      <c r="AE9" s="104" t="s">
        <v>55</v>
      </c>
      <c r="AF9" s="102" t="s">
        <v>56</v>
      </c>
      <c r="AG9" s="103" t="s">
        <v>57</v>
      </c>
      <c r="AH9"/>
      <c r="AI9"/>
    </row>
    <row r="10" spans="1:39" ht="20.100000000000001" customHeight="1" thickTop="1">
      <c r="A10" s="274" t="s">
        <v>71</v>
      </c>
      <c r="B10" s="147"/>
      <c r="C10" s="249"/>
      <c r="D10" s="151"/>
      <c r="E10" s="149"/>
      <c r="F10" s="150"/>
      <c r="G10" s="148"/>
      <c r="H10" s="149"/>
      <c r="I10" s="150"/>
      <c r="J10" s="148"/>
      <c r="K10" s="149"/>
      <c r="L10" s="150"/>
      <c r="M10" s="148"/>
      <c r="N10" s="149"/>
      <c r="O10" s="150"/>
      <c r="P10" s="148"/>
      <c r="Q10" s="149"/>
      <c r="R10" s="150"/>
      <c r="S10" s="148"/>
      <c r="T10" s="149"/>
      <c r="U10" s="150"/>
      <c r="V10" s="148"/>
      <c r="W10" s="149"/>
      <c r="X10" s="150"/>
      <c r="Y10" s="148"/>
      <c r="Z10" s="149"/>
      <c r="AA10" s="150"/>
      <c r="AB10" s="148"/>
      <c r="AC10" s="149"/>
      <c r="AD10" s="150"/>
      <c r="AE10" s="148"/>
      <c r="AF10" s="149"/>
      <c r="AG10" s="150"/>
      <c r="AH10" s="124"/>
      <c r="AI10"/>
    </row>
    <row r="11" spans="1:39" ht="20.100000000000001" hidden="1" customHeight="1">
      <c r="A11" s="275"/>
      <c r="B11" s="147"/>
      <c r="C11" s="250"/>
      <c r="D11" s="155"/>
      <c r="E11" s="153"/>
      <c r="F11" s="154"/>
      <c r="G11" s="152"/>
      <c r="H11" s="153"/>
      <c r="I11" s="154"/>
      <c r="J11" s="152"/>
      <c r="K11" s="153"/>
      <c r="L11" s="154"/>
      <c r="M11" s="152"/>
      <c r="N11" s="153"/>
      <c r="O11" s="154"/>
      <c r="P11" s="152"/>
      <c r="Q11" s="153"/>
      <c r="R11" s="154"/>
      <c r="S11" s="152"/>
      <c r="T11" s="153"/>
      <c r="U11" s="154"/>
      <c r="V11" s="152"/>
      <c r="W11" s="153"/>
      <c r="X11" s="154"/>
      <c r="Y11" s="152"/>
      <c r="Z11" s="153"/>
      <c r="AA11" s="154"/>
      <c r="AB11" s="152"/>
      <c r="AC11" s="153"/>
      <c r="AD11" s="154"/>
      <c r="AE11" s="152"/>
      <c r="AF11" s="153"/>
      <c r="AG11" s="154"/>
      <c r="AH11" s="124"/>
      <c r="AI11"/>
    </row>
    <row r="12" spans="1:39" ht="20.100000000000001" hidden="1" customHeight="1">
      <c r="A12" s="275"/>
      <c r="B12" s="147"/>
      <c r="C12" s="250"/>
      <c r="D12" s="155"/>
      <c r="E12" s="153"/>
      <c r="F12" s="154"/>
      <c r="G12" s="152"/>
      <c r="H12" s="153"/>
      <c r="I12" s="154"/>
      <c r="J12" s="152"/>
      <c r="K12" s="153"/>
      <c r="L12" s="154"/>
      <c r="M12" s="152"/>
      <c r="N12" s="153"/>
      <c r="O12" s="154"/>
      <c r="P12" s="152"/>
      <c r="Q12" s="153"/>
      <c r="R12" s="154"/>
      <c r="S12" s="152"/>
      <c r="T12" s="153"/>
      <c r="U12" s="154"/>
      <c r="V12" s="152"/>
      <c r="W12" s="153"/>
      <c r="X12" s="154"/>
      <c r="Y12" s="152"/>
      <c r="Z12" s="153"/>
      <c r="AA12" s="154"/>
      <c r="AB12" s="152"/>
      <c r="AC12" s="153"/>
      <c r="AD12" s="154"/>
      <c r="AE12" s="152"/>
      <c r="AF12" s="153"/>
      <c r="AG12" s="154"/>
      <c r="AH12" s="124"/>
      <c r="AI12"/>
    </row>
    <row r="13" spans="1:39" ht="20.100000000000001" hidden="1" customHeight="1">
      <c r="A13" s="275"/>
      <c r="B13" s="147"/>
      <c r="C13" s="250"/>
      <c r="D13" s="155"/>
      <c r="E13" s="153"/>
      <c r="F13" s="154"/>
      <c r="G13" s="152"/>
      <c r="H13" s="153"/>
      <c r="I13" s="154"/>
      <c r="J13" s="152"/>
      <c r="K13" s="153"/>
      <c r="L13" s="154"/>
      <c r="M13" s="152"/>
      <c r="N13" s="153"/>
      <c r="O13" s="154"/>
      <c r="P13" s="152"/>
      <c r="Q13" s="153"/>
      <c r="R13" s="154"/>
      <c r="S13" s="152"/>
      <c r="T13" s="153"/>
      <c r="U13" s="154"/>
      <c r="V13" s="152"/>
      <c r="W13" s="153"/>
      <c r="X13" s="154"/>
      <c r="Y13" s="152"/>
      <c r="Z13" s="153"/>
      <c r="AA13" s="154"/>
      <c r="AB13" s="152"/>
      <c r="AC13" s="153"/>
      <c r="AD13" s="154"/>
      <c r="AE13" s="152"/>
      <c r="AF13" s="153"/>
      <c r="AG13" s="154"/>
      <c r="AH13" s="124"/>
      <c r="AI13"/>
    </row>
    <row r="14" spans="1:39" ht="20.100000000000001" customHeight="1" thickBot="1">
      <c r="A14" s="276"/>
      <c r="B14" s="156"/>
      <c r="C14" s="251"/>
      <c r="D14" s="160"/>
      <c r="E14" s="158"/>
      <c r="F14" s="159"/>
      <c r="G14" s="157"/>
      <c r="H14" s="158"/>
      <c r="I14" s="159"/>
      <c r="J14" s="157"/>
      <c r="K14" s="158"/>
      <c r="L14" s="159"/>
      <c r="M14" s="157"/>
      <c r="N14" s="158"/>
      <c r="O14" s="159"/>
      <c r="P14" s="157"/>
      <c r="Q14" s="158"/>
      <c r="R14" s="159"/>
      <c r="S14" s="157"/>
      <c r="T14" s="158"/>
      <c r="U14" s="159"/>
      <c r="V14" s="157"/>
      <c r="W14" s="158"/>
      <c r="X14" s="159"/>
      <c r="Y14" s="157"/>
      <c r="Z14" s="158"/>
      <c r="AA14" s="159"/>
      <c r="AB14" s="157"/>
      <c r="AC14" s="158"/>
      <c r="AD14" s="159"/>
      <c r="AE14" s="157"/>
      <c r="AF14" s="158"/>
      <c r="AG14" s="159"/>
      <c r="AH14" s="124"/>
      <c r="AI14"/>
    </row>
    <row r="15" spans="1:39" ht="20.100000000000001" customHeight="1" thickTop="1">
      <c r="A15" s="274" t="s">
        <v>72</v>
      </c>
      <c r="B15" s="147"/>
      <c r="C15" s="249"/>
      <c r="D15" s="151"/>
      <c r="E15" s="149"/>
      <c r="F15" s="150"/>
      <c r="G15" s="148"/>
      <c r="H15" s="149"/>
      <c r="I15" s="150"/>
      <c r="J15" s="148"/>
      <c r="K15" s="149"/>
      <c r="L15" s="150"/>
      <c r="M15" s="148"/>
      <c r="N15" s="149"/>
      <c r="O15" s="150"/>
      <c r="P15" s="148"/>
      <c r="Q15" s="149"/>
      <c r="R15" s="150"/>
      <c r="S15" s="148"/>
      <c r="T15" s="149"/>
      <c r="U15" s="150"/>
      <c r="V15" s="148"/>
      <c r="W15" s="149"/>
      <c r="X15" s="150"/>
      <c r="Y15" s="148"/>
      <c r="Z15" s="149"/>
      <c r="AA15" s="150"/>
      <c r="AB15" s="148"/>
      <c r="AC15" s="149"/>
      <c r="AD15" s="150"/>
      <c r="AE15" s="148"/>
      <c r="AF15" s="149"/>
      <c r="AG15" s="150"/>
      <c r="AH15" s="124"/>
      <c r="AI15"/>
    </row>
    <row r="16" spans="1:39" ht="20.100000000000001" hidden="1" customHeight="1">
      <c r="A16" s="275"/>
      <c r="B16" s="147"/>
      <c r="C16" s="250"/>
      <c r="D16" s="155"/>
      <c r="E16" s="153"/>
      <c r="F16" s="154"/>
      <c r="G16" s="152"/>
      <c r="H16" s="153"/>
      <c r="I16" s="154"/>
      <c r="J16" s="152"/>
      <c r="K16" s="153"/>
      <c r="L16" s="154"/>
      <c r="M16" s="152"/>
      <c r="N16" s="153"/>
      <c r="O16" s="154"/>
      <c r="P16" s="152"/>
      <c r="Q16" s="153"/>
      <c r="R16" s="154"/>
      <c r="S16" s="152"/>
      <c r="T16" s="153"/>
      <c r="U16" s="154"/>
      <c r="V16" s="152"/>
      <c r="W16" s="153"/>
      <c r="X16" s="154"/>
      <c r="Y16" s="152"/>
      <c r="Z16" s="153"/>
      <c r="AA16" s="154"/>
      <c r="AB16" s="152"/>
      <c r="AC16" s="153"/>
      <c r="AD16" s="154"/>
      <c r="AE16" s="152"/>
      <c r="AF16" s="153"/>
      <c r="AG16" s="154"/>
      <c r="AH16" s="124"/>
      <c r="AI16"/>
    </row>
    <row r="17" spans="1:35" ht="20.100000000000001" hidden="1" customHeight="1">
      <c r="A17" s="275"/>
      <c r="B17" s="147"/>
      <c r="C17" s="250"/>
      <c r="D17" s="155"/>
      <c r="E17" s="153"/>
      <c r="F17" s="154"/>
      <c r="G17" s="152"/>
      <c r="H17" s="153"/>
      <c r="I17" s="154"/>
      <c r="J17" s="152"/>
      <c r="K17" s="153"/>
      <c r="L17" s="154"/>
      <c r="M17" s="152"/>
      <c r="N17" s="153"/>
      <c r="O17" s="154"/>
      <c r="P17" s="152"/>
      <c r="Q17" s="153"/>
      <c r="R17" s="154"/>
      <c r="S17" s="152"/>
      <c r="T17" s="153"/>
      <c r="U17" s="154"/>
      <c r="V17" s="152"/>
      <c r="W17" s="153"/>
      <c r="X17" s="154"/>
      <c r="Y17" s="152"/>
      <c r="Z17" s="153"/>
      <c r="AA17" s="154"/>
      <c r="AB17" s="152"/>
      <c r="AC17" s="153"/>
      <c r="AD17" s="154"/>
      <c r="AE17" s="152"/>
      <c r="AF17" s="153"/>
      <c r="AG17" s="154"/>
      <c r="AH17" s="124"/>
      <c r="AI17"/>
    </row>
    <row r="18" spans="1:35" ht="20.100000000000001" hidden="1" customHeight="1">
      <c r="A18" s="275"/>
      <c r="B18" s="147"/>
      <c r="C18" s="250"/>
      <c r="D18" s="155"/>
      <c r="E18" s="153"/>
      <c r="F18" s="154"/>
      <c r="G18" s="152"/>
      <c r="H18" s="153"/>
      <c r="I18" s="154"/>
      <c r="J18" s="152"/>
      <c r="K18" s="153"/>
      <c r="L18" s="154"/>
      <c r="M18" s="152"/>
      <c r="N18" s="153"/>
      <c r="O18" s="154"/>
      <c r="P18" s="152"/>
      <c r="Q18" s="153"/>
      <c r="R18" s="154"/>
      <c r="S18" s="152"/>
      <c r="T18" s="153"/>
      <c r="U18" s="154"/>
      <c r="V18" s="152"/>
      <c r="W18" s="153"/>
      <c r="X18" s="154"/>
      <c r="Y18" s="152"/>
      <c r="Z18" s="153"/>
      <c r="AA18" s="154"/>
      <c r="AB18" s="152"/>
      <c r="AC18" s="153"/>
      <c r="AD18" s="154"/>
      <c r="AE18" s="152"/>
      <c r="AF18" s="153"/>
      <c r="AG18" s="154"/>
      <c r="AH18" s="124"/>
      <c r="AI18"/>
    </row>
    <row r="19" spans="1:35" ht="20.100000000000001" customHeight="1" thickBot="1">
      <c r="A19" s="276"/>
      <c r="B19" s="156"/>
      <c r="C19" s="251"/>
      <c r="D19" s="160"/>
      <c r="E19" s="158"/>
      <c r="F19" s="159"/>
      <c r="G19" s="157"/>
      <c r="H19" s="158"/>
      <c r="I19" s="159"/>
      <c r="J19" s="157"/>
      <c r="K19" s="158"/>
      <c r="L19" s="159"/>
      <c r="M19" s="157"/>
      <c r="N19" s="158"/>
      <c r="O19" s="159"/>
      <c r="P19" s="157"/>
      <c r="Q19" s="158"/>
      <c r="R19" s="159"/>
      <c r="S19" s="157"/>
      <c r="T19" s="158"/>
      <c r="U19" s="159"/>
      <c r="V19" s="157"/>
      <c r="W19" s="158"/>
      <c r="X19" s="159"/>
      <c r="Y19" s="157"/>
      <c r="Z19" s="158"/>
      <c r="AA19" s="159"/>
      <c r="AB19" s="157"/>
      <c r="AC19" s="158"/>
      <c r="AD19" s="159"/>
      <c r="AE19" s="157"/>
      <c r="AF19" s="158"/>
      <c r="AG19" s="159"/>
      <c r="AH19" s="124"/>
      <c r="AI19"/>
    </row>
    <row r="20" spans="1:35" ht="20.100000000000001" customHeight="1" thickTop="1">
      <c r="A20" s="277" t="s">
        <v>27</v>
      </c>
      <c r="B20" s="122"/>
      <c r="C20" s="252"/>
      <c r="D20" s="111"/>
      <c r="E20" s="112"/>
      <c r="F20" s="113"/>
      <c r="G20" s="114"/>
      <c r="H20" s="112"/>
      <c r="I20" s="115"/>
      <c r="J20" s="114"/>
      <c r="K20" s="112"/>
      <c r="L20" s="113"/>
      <c r="M20" s="111"/>
      <c r="N20" s="112"/>
      <c r="O20" s="113"/>
      <c r="P20" s="111"/>
      <c r="Q20" s="112"/>
      <c r="R20" s="113"/>
      <c r="S20" s="114"/>
      <c r="T20" s="112"/>
      <c r="U20" s="113"/>
      <c r="V20" s="111"/>
      <c r="W20" s="112"/>
      <c r="X20" s="113"/>
      <c r="Y20" s="106"/>
      <c r="Z20" s="121"/>
      <c r="AA20" s="108"/>
      <c r="AB20" s="111"/>
      <c r="AC20" s="112"/>
      <c r="AD20" s="113"/>
      <c r="AE20" s="106"/>
      <c r="AF20" s="121"/>
      <c r="AG20" s="108"/>
      <c r="AH20" s="124"/>
      <c r="AI20"/>
    </row>
    <row r="21" spans="1:35" ht="20.100000000000001" customHeight="1">
      <c r="A21" s="278"/>
      <c r="B21" s="122"/>
      <c r="C21" s="252"/>
      <c r="D21" s="111"/>
      <c r="E21" s="112"/>
      <c r="F21" s="113"/>
      <c r="G21" s="114"/>
      <c r="H21" s="112"/>
      <c r="I21" s="115"/>
      <c r="J21" s="114"/>
      <c r="K21" s="112"/>
      <c r="L21" s="113"/>
      <c r="M21" s="111"/>
      <c r="N21" s="112"/>
      <c r="O21" s="113"/>
      <c r="P21" s="111"/>
      <c r="Q21" s="112"/>
      <c r="R21" s="113"/>
      <c r="S21" s="111"/>
      <c r="T21" s="112"/>
      <c r="U21" s="113"/>
      <c r="V21" s="111"/>
      <c r="W21" s="112"/>
      <c r="X21" s="113"/>
      <c r="Y21" s="111"/>
      <c r="Z21" s="121"/>
      <c r="AA21" s="113"/>
      <c r="AB21" s="111"/>
      <c r="AC21" s="112"/>
      <c r="AD21" s="113"/>
      <c r="AE21" s="111"/>
      <c r="AF21" s="121"/>
      <c r="AG21" s="113"/>
      <c r="AH21" s="124"/>
      <c r="AI21"/>
    </row>
    <row r="22" spans="1:35" ht="20.100000000000001" customHeight="1">
      <c r="A22" s="278"/>
      <c r="B22" s="122"/>
      <c r="C22" s="252"/>
      <c r="D22" s="111"/>
      <c r="E22" s="112"/>
      <c r="F22" s="113"/>
      <c r="G22" s="114"/>
      <c r="H22" s="112"/>
      <c r="I22" s="115"/>
      <c r="J22" s="114"/>
      <c r="K22" s="112"/>
      <c r="L22" s="113"/>
      <c r="M22" s="111"/>
      <c r="N22" s="112"/>
      <c r="O22" s="113"/>
      <c r="P22" s="111"/>
      <c r="Q22" s="112"/>
      <c r="R22" s="113"/>
      <c r="S22" s="114"/>
      <c r="T22" s="112"/>
      <c r="U22" s="113"/>
      <c r="V22" s="111"/>
      <c r="W22" s="112"/>
      <c r="X22" s="113"/>
      <c r="Y22" s="111"/>
      <c r="Z22" s="112"/>
      <c r="AA22" s="113"/>
      <c r="AB22" s="111"/>
      <c r="AC22" s="112"/>
      <c r="AD22" s="113"/>
      <c r="AE22" s="111"/>
      <c r="AF22" s="112"/>
      <c r="AG22" s="113"/>
      <c r="AH22" s="124"/>
      <c r="AI22"/>
    </row>
    <row r="23" spans="1:35" ht="20.100000000000001" customHeight="1">
      <c r="A23" s="278"/>
      <c r="B23" s="122"/>
      <c r="C23" s="252"/>
      <c r="D23" s="111"/>
      <c r="E23" s="112"/>
      <c r="F23" s="113"/>
      <c r="G23" s="114"/>
      <c r="H23" s="112"/>
      <c r="I23" s="115"/>
      <c r="J23" s="114"/>
      <c r="K23" s="112"/>
      <c r="L23" s="113"/>
      <c r="M23" s="111"/>
      <c r="N23" s="112"/>
      <c r="O23" s="113"/>
      <c r="P23" s="111"/>
      <c r="Q23" s="112"/>
      <c r="R23" s="113"/>
      <c r="S23" s="114"/>
      <c r="T23" s="112"/>
      <c r="U23" s="113"/>
      <c r="V23" s="111"/>
      <c r="W23" s="112"/>
      <c r="X23" s="113"/>
      <c r="Y23" s="111"/>
      <c r="Z23" s="112"/>
      <c r="AA23" s="113"/>
      <c r="AB23" s="111"/>
      <c r="AC23" s="112"/>
      <c r="AD23" s="113"/>
      <c r="AE23" s="111"/>
      <c r="AF23" s="112"/>
      <c r="AG23" s="113"/>
      <c r="AH23" s="124"/>
      <c r="AI23"/>
    </row>
    <row r="24" spans="1:35" ht="20.100000000000001" customHeight="1" thickBot="1">
      <c r="A24" s="279"/>
      <c r="B24" s="139"/>
      <c r="C24" s="253"/>
      <c r="D24" s="116"/>
      <c r="E24" s="117"/>
      <c r="F24" s="118"/>
      <c r="G24" s="119"/>
      <c r="H24" s="117"/>
      <c r="I24" s="120"/>
      <c r="J24" s="119"/>
      <c r="K24" s="117"/>
      <c r="L24" s="118"/>
      <c r="M24" s="116"/>
      <c r="N24" s="117"/>
      <c r="O24" s="118"/>
      <c r="P24" s="116"/>
      <c r="Q24" s="117"/>
      <c r="R24" s="118"/>
      <c r="S24" s="119"/>
      <c r="T24" s="117"/>
      <c r="U24" s="118"/>
      <c r="V24" s="116"/>
      <c r="W24" s="117"/>
      <c r="X24" s="118"/>
      <c r="Y24" s="116"/>
      <c r="Z24" s="117"/>
      <c r="AA24" s="118"/>
      <c r="AB24" s="116"/>
      <c r="AC24" s="117"/>
      <c r="AD24" s="118"/>
      <c r="AE24" s="116"/>
      <c r="AF24" s="117"/>
      <c r="AG24" s="118"/>
      <c r="AH24" s="124"/>
      <c r="AI24"/>
    </row>
    <row r="25" spans="1:35" ht="20.100000000000001" customHeight="1" thickTop="1">
      <c r="A25" s="277" t="s">
        <v>50</v>
      </c>
      <c r="B25" s="140"/>
      <c r="C25" s="254"/>
      <c r="D25" s="106"/>
      <c r="E25" s="107"/>
      <c r="F25" s="108"/>
      <c r="G25" s="109"/>
      <c r="H25" s="107"/>
      <c r="I25" s="110"/>
      <c r="J25" s="109"/>
      <c r="K25" s="107"/>
      <c r="L25" s="108"/>
      <c r="M25" s="111"/>
      <c r="N25" s="112"/>
      <c r="O25" s="113"/>
      <c r="P25" s="106"/>
      <c r="Q25" s="107"/>
      <c r="R25" s="108"/>
      <c r="S25" s="109"/>
      <c r="T25" s="107"/>
      <c r="U25" s="108"/>
      <c r="V25" s="106"/>
      <c r="W25" s="107"/>
      <c r="X25" s="108"/>
      <c r="Y25" s="106"/>
      <c r="Z25" s="107"/>
      <c r="AA25" s="108"/>
      <c r="AB25" s="106"/>
      <c r="AC25" s="107"/>
      <c r="AD25" s="108"/>
      <c r="AE25" s="106"/>
      <c r="AF25" s="107"/>
      <c r="AG25" s="108"/>
      <c r="AH25" s="124"/>
      <c r="AI25"/>
    </row>
    <row r="26" spans="1:35" ht="20.100000000000001" customHeight="1">
      <c r="A26" s="278"/>
      <c r="B26" s="122"/>
      <c r="C26" s="252"/>
      <c r="D26" s="111"/>
      <c r="E26" s="112"/>
      <c r="F26" s="113"/>
      <c r="G26" s="114"/>
      <c r="H26" s="112"/>
      <c r="I26" s="115"/>
      <c r="J26" s="114"/>
      <c r="K26" s="112"/>
      <c r="L26" s="113"/>
      <c r="M26" s="111"/>
      <c r="N26" s="112"/>
      <c r="O26" s="113"/>
      <c r="P26" s="111"/>
      <c r="Q26" s="112"/>
      <c r="R26" s="113"/>
      <c r="S26" s="114"/>
      <c r="T26" s="112"/>
      <c r="U26" s="113"/>
      <c r="V26" s="111"/>
      <c r="W26" s="112"/>
      <c r="X26" s="113"/>
      <c r="Y26" s="111"/>
      <c r="Z26" s="112"/>
      <c r="AA26" s="113"/>
      <c r="AB26" s="111"/>
      <c r="AC26" s="112"/>
      <c r="AD26" s="113"/>
      <c r="AE26" s="111"/>
      <c r="AF26" s="112"/>
      <c r="AG26" s="113"/>
      <c r="AH26" s="124"/>
      <c r="AI26"/>
    </row>
    <row r="27" spans="1:35" ht="20.100000000000001" customHeight="1">
      <c r="A27" s="278"/>
      <c r="B27" s="122"/>
      <c r="C27" s="252"/>
      <c r="D27" s="111"/>
      <c r="E27" s="112"/>
      <c r="F27" s="113"/>
      <c r="G27" s="114"/>
      <c r="H27" s="112"/>
      <c r="I27" s="115"/>
      <c r="J27" s="114"/>
      <c r="K27" s="112"/>
      <c r="L27" s="113"/>
      <c r="M27" s="111"/>
      <c r="N27" s="112"/>
      <c r="O27" s="113"/>
      <c r="P27" s="111"/>
      <c r="Q27" s="112"/>
      <c r="R27" s="113"/>
      <c r="S27" s="114"/>
      <c r="T27" s="112"/>
      <c r="U27" s="113"/>
      <c r="V27" s="111"/>
      <c r="W27" s="112"/>
      <c r="X27" s="113"/>
      <c r="Y27" s="111"/>
      <c r="Z27" s="112"/>
      <c r="AA27" s="113"/>
      <c r="AB27" s="111"/>
      <c r="AC27" s="112"/>
      <c r="AD27" s="113"/>
      <c r="AE27" s="111"/>
      <c r="AF27" s="112"/>
      <c r="AG27" s="113"/>
      <c r="AH27" s="124"/>
      <c r="AI27"/>
    </row>
    <row r="28" spans="1:35" ht="20.100000000000001" customHeight="1">
      <c r="A28" s="278"/>
      <c r="B28" s="122"/>
      <c r="C28" s="252"/>
      <c r="D28" s="111"/>
      <c r="E28" s="112"/>
      <c r="F28" s="113"/>
      <c r="G28" s="114"/>
      <c r="H28" s="112"/>
      <c r="I28" s="115"/>
      <c r="J28" s="114"/>
      <c r="K28" s="112"/>
      <c r="L28" s="113"/>
      <c r="M28" s="111"/>
      <c r="N28" s="112"/>
      <c r="O28" s="113"/>
      <c r="P28" s="111"/>
      <c r="Q28" s="112"/>
      <c r="R28" s="113"/>
      <c r="S28" s="114"/>
      <c r="T28" s="112"/>
      <c r="U28" s="113"/>
      <c r="V28" s="111"/>
      <c r="W28" s="112"/>
      <c r="X28" s="113"/>
      <c r="Y28" s="111"/>
      <c r="Z28" s="112"/>
      <c r="AA28" s="113"/>
      <c r="AB28" s="111"/>
      <c r="AC28" s="112"/>
      <c r="AD28" s="113"/>
      <c r="AE28" s="111"/>
      <c r="AF28" s="112"/>
      <c r="AG28" s="113"/>
      <c r="AH28" s="124"/>
      <c r="AI28"/>
    </row>
    <row r="29" spans="1:35" ht="20.100000000000001" customHeight="1">
      <c r="A29" s="280"/>
      <c r="B29" s="122"/>
      <c r="C29" s="252"/>
      <c r="D29" s="111"/>
      <c r="E29" s="112"/>
      <c r="F29" s="113"/>
      <c r="G29" s="114"/>
      <c r="H29" s="112"/>
      <c r="I29" s="115"/>
      <c r="J29" s="114"/>
      <c r="K29" s="112"/>
      <c r="L29" s="113"/>
      <c r="M29" s="111"/>
      <c r="N29" s="112"/>
      <c r="O29" s="113"/>
      <c r="P29" s="111"/>
      <c r="Q29" s="112"/>
      <c r="R29" s="113"/>
      <c r="S29" s="114"/>
      <c r="T29" s="112"/>
      <c r="U29" s="113"/>
      <c r="V29" s="111"/>
      <c r="W29" s="112"/>
      <c r="X29" s="113"/>
      <c r="Y29" s="111"/>
      <c r="Z29" s="112"/>
      <c r="AA29" s="113"/>
      <c r="AB29" s="111"/>
      <c r="AC29" s="112"/>
      <c r="AD29" s="113"/>
      <c r="AE29" s="111"/>
      <c r="AF29" s="112"/>
      <c r="AG29" s="113"/>
      <c r="AH29" s="124"/>
      <c r="AI29"/>
    </row>
    <row r="30" spans="1:35" ht="20.100000000000001"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c r="AI30"/>
    </row>
    <row r="31" spans="1:35" ht="30" hidden="1" customHeight="1">
      <c r="A31" s="2">
        <f>IF($D$4=$AJ$4,($AI$4-2000)*100,IF($D$4=$AK$4,($AI$4-2000+1)*100,IF($D$4=$AL$4,($AI$4-2000+2)*100,IF($D$4=$AM$4,($AI$4-2000+3)*100))))+IFERROR(LEFT($F$4,LEN($F$4)-1),0)</f>
        <v>0</v>
      </c>
      <c r="B31" s="2">
        <f>IF($I$4=$AJ$4,($AI$4-2000)*100,IF($I$4=$AK$4,($AI$4-2000+1)*100,IF($I$4=$AL$4,($AI$4-2000+2)*100,IF($I$4=$AM$4,($AI$4-2000+3)*100))))+IFERROR(LEFT($K$4,LEN($K$4)-1),0)</f>
        <v>0</v>
      </c>
      <c r="C31" s="123">
        <f t="shared" ref="C31:F31" si="0">($AI$4-2000)*100+C32</f>
        <v>2609</v>
      </c>
      <c r="D31" s="123">
        <f t="shared" si="0"/>
        <v>2610</v>
      </c>
      <c r="E31" s="123">
        <f t="shared" si="0"/>
        <v>2611</v>
      </c>
      <c r="F31" s="123">
        <f t="shared" si="0"/>
        <v>2612</v>
      </c>
      <c r="G31" s="123">
        <f>(($AI$4-2000)+1)*100+G32</f>
        <v>2701</v>
      </c>
      <c r="H31" s="123">
        <f t="shared" ref="H31:R31" si="1">(($AI$4-2000)+1)*100+H32</f>
        <v>2702</v>
      </c>
      <c r="I31" s="123">
        <f t="shared" si="1"/>
        <v>2703</v>
      </c>
      <c r="J31" s="123">
        <f t="shared" si="1"/>
        <v>2704</v>
      </c>
      <c r="K31" s="123">
        <f t="shared" si="1"/>
        <v>2705</v>
      </c>
      <c r="L31" s="123">
        <f t="shared" si="1"/>
        <v>2706</v>
      </c>
      <c r="M31" s="123">
        <f t="shared" si="1"/>
        <v>2707</v>
      </c>
      <c r="N31" s="123">
        <f t="shared" si="1"/>
        <v>2708</v>
      </c>
      <c r="O31" s="123">
        <f t="shared" si="1"/>
        <v>2709</v>
      </c>
      <c r="P31" s="123">
        <f t="shared" si="1"/>
        <v>2710</v>
      </c>
      <c r="Q31" s="123">
        <f t="shared" si="1"/>
        <v>2711</v>
      </c>
      <c r="R31" s="123">
        <f t="shared" si="1"/>
        <v>2712</v>
      </c>
      <c r="S31" s="123">
        <f t="shared" ref="S31:AD31" si="2">(($AI$4-2000)+2)*100+S32</f>
        <v>2801</v>
      </c>
      <c r="T31" s="123">
        <f t="shared" si="2"/>
        <v>2802</v>
      </c>
      <c r="U31" s="123">
        <f t="shared" si="2"/>
        <v>2803</v>
      </c>
      <c r="V31" s="123">
        <f t="shared" si="2"/>
        <v>2804</v>
      </c>
      <c r="W31" s="123">
        <f t="shared" si="2"/>
        <v>2805</v>
      </c>
      <c r="X31" s="123">
        <f t="shared" si="2"/>
        <v>2806</v>
      </c>
      <c r="Y31" s="123">
        <f t="shared" si="2"/>
        <v>2807</v>
      </c>
      <c r="Z31" s="123">
        <f t="shared" si="2"/>
        <v>2808</v>
      </c>
      <c r="AA31" s="123">
        <f t="shared" si="2"/>
        <v>2809</v>
      </c>
      <c r="AB31" s="123">
        <f t="shared" si="2"/>
        <v>2810</v>
      </c>
      <c r="AC31" s="123">
        <f t="shared" si="2"/>
        <v>2811</v>
      </c>
      <c r="AD31" s="123">
        <f t="shared" si="2"/>
        <v>2812</v>
      </c>
      <c r="AE31" s="123">
        <f>(($AI$4-2000)+3)*100+AE32</f>
        <v>2901</v>
      </c>
      <c r="AF31" s="123">
        <f t="shared" ref="AF31:AG31" si="3">(($AI$4-2000)+3)*100+AF32</f>
        <v>2902</v>
      </c>
      <c r="AG31" s="123">
        <f t="shared" si="3"/>
        <v>2903</v>
      </c>
    </row>
    <row r="32" spans="1:35" ht="30" hidden="1" customHeight="1">
      <c r="C32" s="2">
        <v>9</v>
      </c>
      <c r="D32" s="2">
        <v>10</v>
      </c>
      <c r="E32" s="2">
        <v>11</v>
      </c>
      <c r="F32" s="2">
        <v>12</v>
      </c>
      <c r="G32" s="2">
        <v>1</v>
      </c>
      <c r="H32" s="2">
        <v>2</v>
      </c>
      <c r="I32" s="2">
        <v>3</v>
      </c>
      <c r="J32" s="2">
        <v>4</v>
      </c>
      <c r="K32" s="2">
        <v>5</v>
      </c>
      <c r="L32" s="2">
        <v>6</v>
      </c>
      <c r="M32" s="2">
        <v>7</v>
      </c>
      <c r="N32" s="2">
        <v>8</v>
      </c>
      <c r="O32" s="2">
        <v>9</v>
      </c>
      <c r="P32" s="2">
        <v>10</v>
      </c>
      <c r="Q32" s="2">
        <v>11</v>
      </c>
      <c r="R32" s="2">
        <v>12</v>
      </c>
      <c r="S32" s="2">
        <v>1</v>
      </c>
      <c r="T32" s="2">
        <v>2</v>
      </c>
      <c r="U32" s="2">
        <v>3</v>
      </c>
      <c r="V32" s="2">
        <v>4</v>
      </c>
      <c r="W32" s="2">
        <v>5</v>
      </c>
      <c r="X32" s="2">
        <v>6</v>
      </c>
      <c r="Y32" s="2">
        <v>7</v>
      </c>
      <c r="Z32" s="2">
        <v>8</v>
      </c>
      <c r="AA32" s="2">
        <v>9</v>
      </c>
      <c r="AB32" s="2">
        <v>10</v>
      </c>
      <c r="AC32" s="2">
        <v>11</v>
      </c>
      <c r="AD32" s="2">
        <v>12</v>
      </c>
      <c r="AE32" s="2">
        <v>1</v>
      </c>
      <c r="AF32" s="2">
        <v>2</v>
      </c>
      <c r="AG32" s="2">
        <v>3</v>
      </c>
    </row>
  </sheetData>
  <sheetProtection algorithmName="SHA-512" hashValue="QmBkGktRdPUfu1yXzOl3eB/2Kt3DYDdzwjZwgj2gG5L+qnVKN+U4cPS3eIodK9tpaDEvdP0hPcfWuscS6cfgzw==" saltValue="6P0ASEUltDyRfdfiogVKZA==" spinCount="100000" sheet="1" objects="1" scenarios="1" formatCells="0" formatRows="0"/>
  <protectedRanges>
    <protectedRange sqref="I4:L4 C4:G4 A10:XFD29" name="入寮箇所_1"/>
  </protectedRanges>
  <mergeCells count="10">
    <mergeCell ref="A10:A14"/>
    <mergeCell ref="A15:A19"/>
    <mergeCell ref="A20:A24"/>
    <mergeCell ref="A25:A29"/>
    <mergeCell ref="D4:E4"/>
    <mergeCell ref="F4:G4"/>
    <mergeCell ref="I4:J4"/>
    <mergeCell ref="K4:L4"/>
    <mergeCell ref="A7:A9"/>
    <mergeCell ref="B7:B9"/>
  </mergeCells>
  <phoneticPr fontId="1"/>
  <conditionalFormatting sqref="C20:AG29">
    <cfRule type="expression" dxfId="4" priority="1">
      <formula>C$31&gt;$B$31</formula>
    </cfRule>
    <cfRule type="expression" dxfId="3" priority="2">
      <formula>C$31&lt;$A$31</formula>
    </cfRule>
  </conditionalFormatting>
  <dataValidations count="3">
    <dataValidation type="list" allowBlank="1" showInputMessage="1" showErrorMessage="1" sqref="D4:E4" xr:uid="{0FB28487-1335-45F7-8BEC-43F9B17876C5}">
      <formula1>$AJ$4:$AK$4</formula1>
    </dataValidation>
    <dataValidation type="list" allowBlank="1" showInputMessage="1" showErrorMessage="1" sqref="I4:J4" xr:uid="{80835782-59B2-4FCF-8DBE-EAE12F546FEC}">
      <formula1>$AJ$4:$AM$4</formula1>
    </dataValidation>
    <dataValidation type="list" allowBlank="1" showInputMessage="1" showErrorMessage="1" sqref="F4 K4:L4" xr:uid="{41663BF7-26B2-4B42-8ED9-4E8D3055F4E0}">
      <formula1>"1月,2月,3月,4月,5月,6月,7月,8月,9月,10月,11月,12月"</formula1>
    </dataValidation>
  </dataValidations>
  <pageMargins left="0.62992125984251968" right="0.43307086614173229" top="0.43307086614173229" bottom="0.43307086614173229"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C5A66-6A4B-40B0-8F58-1BAB56800684}">
  <dimension ref="A1:M108"/>
  <sheetViews>
    <sheetView view="pageBreakPreview" zoomScaleNormal="70" zoomScaleSheetLayoutView="100" workbookViewId="0"/>
  </sheetViews>
  <sheetFormatPr defaultColWidth="8.625" defaultRowHeight="30" customHeight="1"/>
  <cols>
    <col min="1" max="2" width="3.625" style="8" customWidth="1"/>
    <col min="3" max="3" width="8.625" style="8" customWidth="1"/>
    <col min="4" max="4" width="24.625" style="8" customWidth="1"/>
    <col min="5" max="5" width="12.625" style="8" customWidth="1"/>
    <col min="6" max="6" width="5.625" style="8" customWidth="1"/>
    <col min="7" max="7" width="12.625" style="8" customWidth="1"/>
    <col min="8" max="8" width="5.625" style="8" customWidth="1"/>
    <col min="9" max="9" width="12.625" style="8" customWidth="1"/>
    <col min="10" max="10" width="5.625" style="8" customWidth="1"/>
    <col min="11" max="12" width="12.625" style="8" customWidth="1"/>
    <col min="13" max="13" width="8.625" style="8" customWidth="1"/>
    <col min="14" max="15" width="8.625" style="8"/>
    <col min="16" max="16" width="8.625" style="8" customWidth="1"/>
    <col min="17" max="16384" width="8.625" style="8"/>
  </cols>
  <sheetData>
    <row r="1" spans="1:13" s="142" customFormat="1" ht="18">
      <c r="A1" s="66"/>
      <c r="B1" s="66"/>
      <c r="C1" s="66"/>
      <c r="D1" s="66"/>
      <c r="E1" s="66"/>
      <c r="F1" s="66"/>
      <c r="G1" s="66"/>
      <c r="H1" s="66"/>
      <c r="I1" s="66"/>
      <c r="J1" s="66"/>
      <c r="K1" s="56"/>
      <c r="L1" s="60" t="s">
        <v>84</v>
      </c>
    </row>
    <row r="2" spans="1:13" s="142" customFormat="1" ht="18">
      <c r="A2" s="66"/>
      <c r="B2" s="66"/>
      <c r="C2" s="66"/>
      <c r="D2" s="66"/>
      <c r="E2" s="66"/>
      <c r="F2" s="66"/>
      <c r="G2" s="66"/>
      <c r="H2" s="66"/>
      <c r="I2" s="66"/>
      <c r="J2" s="58"/>
      <c r="K2" s="58"/>
      <c r="L2" s="55" t="s">
        <v>74</v>
      </c>
    </row>
    <row r="3" spans="1:13" ht="37.5" customHeight="1">
      <c r="A3" s="281" t="s">
        <v>46</v>
      </c>
      <c r="B3" s="281"/>
      <c r="C3" s="281"/>
      <c r="D3" s="281"/>
      <c r="E3" s="281"/>
      <c r="F3" s="281"/>
      <c r="G3" s="281"/>
      <c r="H3" s="281"/>
      <c r="I3" s="281"/>
      <c r="J3" s="281"/>
      <c r="K3" s="281"/>
      <c r="L3" s="281"/>
    </row>
    <row r="4" spans="1:13" s="46" customFormat="1" ht="34.15" customHeight="1">
      <c r="A4" s="282" t="s">
        <v>85</v>
      </c>
      <c r="B4" s="283"/>
      <c r="C4" s="283"/>
      <c r="D4" s="284"/>
      <c r="E4" s="284"/>
      <c r="F4" s="284"/>
      <c r="G4" s="284"/>
      <c r="H4" s="284"/>
      <c r="I4" s="284"/>
      <c r="J4" s="284"/>
      <c r="K4" s="284"/>
      <c r="L4" s="284"/>
    </row>
    <row r="5" spans="1:13" s="7" customFormat="1" ht="24" customHeight="1">
      <c r="A5" s="285"/>
      <c r="B5" s="286"/>
      <c r="C5" s="287"/>
      <c r="D5" s="291" t="s">
        <v>52</v>
      </c>
      <c r="E5" s="291" t="s">
        <v>47</v>
      </c>
      <c r="F5" s="292">
        <v>8</v>
      </c>
      <c r="G5" s="292"/>
      <c r="H5" s="292">
        <f>$F$5+1</f>
        <v>9</v>
      </c>
      <c r="I5" s="292"/>
      <c r="J5" s="292">
        <f>$H$5+1</f>
        <v>10</v>
      </c>
      <c r="K5" s="292"/>
      <c r="L5" s="293" t="s">
        <v>10</v>
      </c>
    </row>
    <row r="6" spans="1:13" s="7" customFormat="1" ht="24" customHeight="1">
      <c r="A6" s="288"/>
      <c r="B6" s="289"/>
      <c r="C6" s="290"/>
      <c r="D6" s="291"/>
      <c r="E6" s="291"/>
      <c r="F6" s="195" t="s">
        <v>48</v>
      </c>
      <c r="G6" s="196" t="s">
        <v>10</v>
      </c>
      <c r="H6" s="195" t="s">
        <v>48</v>
      </c>
      <c r="I6" s="196" t="s">
        <v>10</v>
      </c>
      <c r="J6" s="195" t="s">
        <v>48</v>
      </c>
      <c r="K6" s="197" t="s">
        <v>10</v>
      </c>
      <c r="L6" s="293"/>
    </row>
    <row r="7" spans="1:13" s="7" customFormat="1" ht="19.899999999999999" hidden="1" customHeight="1" thickBot="1">
      <c r="A7" s="303" t="s">
        <v>13</v>
      </c>
      <c r="B7" s="303"/>
      <c r="C7" s="303"/>
      <c r="D7" s="189"/>
      <c r="E7" s="190"/>
      <c r="F7" s="191"/>
      <c r="G7" s="192">
        <f>E7*F7</f>
        <v>0</v>
      </c>
      <c r="H7" s="191"/>
      <c r="I7" s="192">
        <f>E7*H7</f>
        <v>0</v>
      </c>
      <c r="J7" s="191"/>
      <c r="K7" s="193">
        <f>E7*J7</f>
        <v>0</v>
      </c>
      <c r="L7" s="194">
        <f>SUM(G7,I7,K7)</f>
        <v>0</v>
      </c>
    </row>
    <row r="8" spans="1:13" s="7" customFormat="1" ht="20.100000000000001" hidden="1" customHeight="1">
      <c r="A8" s="304"/>
      <c r="B8" s="304"/>
      <c r="C8" s="304"/>
      <c r="D8" s="184"/>
      <c r="E8" s="185"/>
      <c r="F8" s="165"/>
      <c r="G8" s="166">
        <f t="shared" ref="G8:G16" si="0">E8*F8</f>
        <v>0</v>
      </c>
      <c r="H8" s="165"/>
      <c r="I8" s="166">
        <f t="shared" ref="I8:I16" si="1">E8*H8</f>
        <v>0</v>
      </c>
      <c r="J8" s="165"/>
      <c r="K8" s="167">
        <f t="shared" ref="K8:K16" si="2">E8*J8</f>
        <v>0</v>
      </c>
      <c r="L8" s="168">
        <f t="shared" ref="L8:L105" si="3">SUM(G8,I8,K8)</f>
        <v>0</v>
      </c>
    </row>
    <row r="9" spans="1:13" ht="20.100000000000001" hidden="1" customHeight="1">
      <c r="A9" s="304"/>
      <c r="B9" s="304"/>
      <c r="C9" s="304"/>
      <c r="D9" s="184"/>
      <c r="E9" s="185"/>
      <c r="F9" s="165"/>
      <c r="G9" s="166">
        <f t="shared" si="0"/>
        <v>0</v>
      </c>
      <c r="H9" s="165"/>
      <c r="I9" s="166">
        <f t="shared" si="1"/>
        <v>0</v>
      </c>
      <c r="J9" s="165"/>
      <c r="K9" s="167">
        <f t="shared" si="2"/>
        <v>0</v>
      </c>
      <c r="L9" s="168">
        <f t="shared" si="3"/>
        <v>0</v>
      </c>
      <c r="M9" s="7"/>
    </row>
    <row r="10" spans="1:13" ht="20.100000000000001" hidden="1" customHeight="1">
      <c r="A10" s="304"/>
      <c r="B10" s="304"/>
      <c r="C10" s="304"/>
      <c r="D10" s="184"/>
      <c r="E10" s="185"/>
      <c r="F10" s="165"/>
      <c r="G10" s="166">
        <f t="shared" si="0"/>
        <v>0</v>
      </c>
      <c r="H10" s="165"/>
      <c r="I10" s="166">
        <f t="shared" si="1"/>
        <v>0</v>
      </c>
      <c r="J10" s="165"/>
      <c r="K10" s="167">
        <f t="shared" si="2"/>
        <v>0</v>
      </c>
      <c r="L10" s="168">
        <f t="shared" si="3"/>
        <v>0</v>
      </c>
      <c r="M10" s="7"/>
    </row>
    <row r="11" spans="1:13" ht="20.100000000000001" hidden="1" customHeight="1" thickBot="1">
      <c r="A11" s="304"/>
      <c r="B11" s="304"/>
      <c r="C11" s="304"/>
      <c r="D11" s="184"/>
      <c r="E11" s="185"/>
      <c r="F11" s="169"/>
      <c r="G11" s="170">
        <f t="shared" si="0"/>
        <v>0</v>
      </c>
      <c r="H11" s="169"/>
      <c r="I11" s="170">
        <f t="shared" si="1"/>
        <v>0</v>
      </c>
      <c r="J11" s="169"/>
      <c r="K11" s="171">
        <f t="shared" si="2"/>
        <v>0</v>
      </c>
      <c r="L11" s="172">
        <f t="shared" si="3"/>
        <v>0</v>
      </c>
      <c r="M11" s="7"/>
    </row>
    <row r="12" spans="1:13" ht="20.100000000000001" hidden="1" customHeight="1">
      <c r="A12" s="304"/>
      <c r="B12" s="304"/>
      <c r="C12" s="304"/>
      <c r="D12" s="184"/>
      <c r="E12" s="185"/>
      <c r="F12" s="161"/>
      <c r="G12" s="162">
        <f t="shared" si="0"/>
        <v>0</v>
      </c>
      <c r="H12" s="161"/>
      <c r="I12" s="162">
        <f t="shared" si="1"/>
        <v>0</v>
      </c>
      <c r="J12" s="161"/>
      <c r="K12" s="163">
        <f t="shared" si="2"/>
        <v>0</v>
      </c>
      <c r="L12" s="164">
        <f t="shared" si="3"/>
        <v>0</v>
      </c>
      <c r="M12" s="7"/>
    </row>
    <row r="13" spans="1:13" ht="20.100000000000001" hidden="1" customHeight="1">
      <c r="A13" s="304"/>
      <c r="B13" s="304"/>
      <c r="C13" s="304"/>
      <c r="D13" s="184"/>
      <c r="E13" s="185"/>
      <c r="F13" s="165"/>
      <c r="G13" s="166">
        <f t="shared" si="0"/>
        <v>0</v>
      </c>
      <c r="H13" s="165"/>
      <c r="I13" s="166">
        <f t="shared" si="1"/>
        <v>0</v>
      </c>
      <c r="J13" s="165"/>
      <c r="K13" s="167">
        <f t="shared" si="2"/>
        <v>0</v>
      </c>
      <c r="L13" s="168">
        <f t="shared" si="3"/>
        <v>0</v>
      </c>
      <c r="M13" s="7"/>
    </row>
    <row r="14" spans="1:13" ht="20.100000000000001" hidden="1" customHeight="1">
      <c r="A14" s="304"/>
      <c r="B14" s="304"/>
      <c r="C14" s="304"/>
      <c r="D14" s="184"/>
      <c r="E14" s="185"/>
      <c r="F14" s="165"/>
      <c r="G14" s="166">
        <f t="shared" si="0"/>
        <v>0</v>
      </c>
      <c r="H14" s="165"/>
      <c r="I14" s="166">
        <f t="shared" si="1"/>
        <v>0</v>
      </c>
      <c r="J14" s="165"/>
      <c r="K14" s="167">
        <f t="shared" si="2"/>
        <v>0</v>
      </c>
      <c r="L14" s="168">
        <f t="shared" si="3"/>
        <v>0</v>
      </c>
      <c r="M14" s="7"/>
    </row>
    <row r="15" spans="1:13" ht="20.100000000000001" hidden="1" customHeight="1">
      <c r="A15" s="304"/>
      <c r="B15" s="304"/>
      <c r="C15" s="304"/>
      <c r="D15" s="184"/>
      <c r="E15" s="185"/>
      <c r="F15" s="165"/>
      <c r="G15" s="166">
        <f t="shared" si="0"/>
        <v>0</v>
      </c>
      <c r="H15" s="165"/>
      <c r="I15" s="166">
        <f t="shared" si="1"/>
        <v>0</v>
      </c>
      <c r="J15" s="165"/>
      <c r="K15" s="167">
        <f t="shared" si="2"/>
        <v>0</v>
      </c>
      <c r="L15" s="168">
        <f t="shared" si="3"/>
        <v>0</v>
      </c>
      <c r="M15" s="7"/>
    </row>
    <row r="16" spans="1:13" ht="20.100000000000001" hidden="1" customHeight="1" thickBot="1">
      <c r="A16" s="304"/>
      <c r="B16" s="304"/>
      <c r="C16" s="304"/>
      <c r="D16" s="184"/>
      <c r="E16" s="185"/>
      <c r="F16" s="183"/>
      <c r="G16" s="205">
        <f t="shared" si="0"/>
        <v>0</v>
      </c>
      <c r="H16" s="183"/>
      <c r="I16" s="205">
        <f t="shared" si="1"/>
        <v>0</v>
      </c>
      <c r="J16" s="183"/>
      <c r="K16" s="206">
        <f t="shared" si="2"/>
        <v>0</v>
      </c>
      <c r="L16" s="204">
        <f t="shared" si="3"/>
        <v>0</v>
      </c>
      <c r="M16" s="7"/>
    </row>
    <row r="17" spans="1:13" ht="20.100000000000001" customHeight="1">
      <c r="A17" s="304"/>
      <c r="B17" s="304"/>
      <c r="C17" s="304"/>
      <c r="D17" s="186" t="s">
        <v>49</v>
      </c>
      <c r="E17" s="187"/>
      <c r="F17" s="211"/>
      <c r="G17" s="209">
        <f>SUM(G7:G16)</f>
        <v>0</v>
      </c>
      <c r="H17" s="208"/>
      <c r="I17" s="209">
        <f>SUM(I7:I16)</f>
        <v>0</v>
      </c>
      <c r="J17" s="208"/>
      <c r="K17" s="210">
        <f>SUM(K7:K16)</f>
        <v>0</v>
      </c>
      <c r="L17" s="207">
        <f t="shared" si="3"/>
        <v>0</v>
      </c>
      <c r="M17" s="7"/>
    </row>
    <row r="18" spans="1:13" s="7" customFormat="1" ht="20.100000000000001" hidden="1" customHeight="1">
      <c r="A18" s="305" t="s">
        <v>15</v>
      </c>
      <c r="B18" s="305" t="s">
        <v>16</v>
      </c>
      <c r="C18" s="304" t="s">
        <v>17</v>
      </c>
      <c r="D18" s="184"/>
      <c r="E18" s="185"/>
      <c r="F18" s="198"/>
      <c r="G18" s="199">
        <f t="shared" ref="G18:G27" si="4">E18*F18</f>
        <v>0</v>
      </c>
      <c r="H18" s="198"/>
      <c r="I18" s="199">
        <f t="shared" ref="I18:I27" si="5">E18*H18</f>
        <v>0</v>
      </c>
      <c r="J18" s="198"/>
      <c r="K18" s="200">
        <f t="shared" ref="K18:K27" si="6">E18*J18</f>
        <v>0</v>
      </c>
      <c r="L18" s="194">
        <f t="shared" si="3"/>
        <v>0</v>
      </c>
    </row>
    <row r="19" spans="1:13" s="7" customFormat="1" ht="20.100000000000001" hidden="1" customHeight="1">
      <c r="A19" s="305"/>
      <c r="B19" s="305"/>
      <c r="C19" s="304"/>
      <c r="D19" s="184"/>
      <c r="E19" s="185"/>
      <c r="F19" s="179"/>
      <c r="G19" s="180">
        <f t="shared" si="4"/>
        <v>0</v>
      </c>
      <c r="H19" s="179"/>
      <c r="I19" s="180">
        <f t="shared" si="5"/>
        <v>0</v>
      </c>
      <c r="J19" s="179"/>
      <c r="K19" s="181">
        <f t="shared" si="6"/>
        <v>0</v>
      </c>
      <c r="L19" s="168">
        <f t="shared" si="3"/>
        <v>0</v>
      </c>
    </row>
    <row r="20" spans="1:13" ht="20.100000000000001" hidden="1" customHeight="1">
      <c r="A20" s="305"/>
      <c r="B20" s="305"/>
      <c r="C20" s="304"/>
      <c r="D20" s="184"/>
      <c r="E20" s="185"/>
      <c r="F20" s="179"/>
      <c r="G20" s="180">
        <f t="shared" si="4"/>
        <v>0</v>
      </c>
      <c r="H20" s="179"/>
      <c r="I20" s="180">
        <f t="shared" si="5"/>
        <v>0</v>
      </c>
      <c r="J20" s="179"/>
      <c r="K20" s="181">
        <f t="shared" si="6"/>
        <v>0</v>
      </c>
      <c r="L20" s="168">
        <f t="shared" si="3"/>
        <v>0</v>
      </c>
      <c r="M20" s="7"/>
    </row>
    <row r="21" spans="1:13" ht="20.100000000000001" hidden="1" customHeight="1">
      <c r="A21" s="305"/>
      <c r="B21" s="305"/>
      <c r="C21" s="304"/>
      <c r="D21" s="184"/>
      <c r="E21" s="185"/>
      <c r="F21" s="179"/>
      <c r="G21" s="180">
        <f t="shared" si="4"/>
        <v>0</v>
      </c>
      <c r="H21" s="179"/>
      <c r="I21" s="180">
        <f t="shared" si="5"/>
        <v>0</v>
      </c>
      <c r="J21" s="179"/>
      <c r="K21" s="181">
        <f t="shared" si="6"/>
        <v>0</v>
      </c>
      <c r="L21" s="168">
        <f t="shared" si="3"/>
        <v>0</v>
      </c>
      <c r="M21" s="7"/>
    </row>
    <row r="22" spans="1:13" ht="20.100000000000001" hidden="1" customHeight="1" thickBot="1">
      <c r="A22" s="305"/>
      <c r="B22" s="305"/>
      <c r="C22" s="304"/>
      <c r="D22" s="184"/>
      <c r="E22" s="185"/>
      <c r="F22" s="173"/>
      <c r="G22" s="174">
        <f t="shared" si="4"/>
        <v>0</v>
      </c>
      <c r="H22" s="173"/>
      <c r="I22" s="174">
        <f t="shared" si="5"/>
        <v>0</v>
      </c>
      <c r="J22" s="173"/>
      <c r="K22" s="175">
        <f t="shared" si="6"/>
        <v>0</v>
      </c>
      <c r="L22" s="172">
        <f t="shared" si="3"/>
        <v>0</v>
      </c>
      <c r="M22" s="7"/>
    </row>
    <row r="23" spans="1:13" ht="20.100000000000001" hidden="1" customHeight="1">
      <c r="A23" s="305"/>
      <c r="B23" s="305"/>
      <c r="C23" s="304"/>
      <c r="D23" s="184"/>
      <c r="E23" s="185"/>
      <c r="F23" s="182"/>
      <c r="G23" s="177">
        <f t="shared" si="4"/>
        <v>0</v>
      </c>
      <c r="H23" s="176"/>
      <c r="I23" s="177">
        <f t="shared" si="5"/>
        <v>0</v>
      </c>
      <c r="J23" s="176"/>
      <c r="K23" s="178">
        <f t="shared" si="6"/>
        <v>0</v>
      </c>
      <c r="L23" s="164">
        <f t="shared" si="3"/>
        <v>0</v>
      </c>
      <c r="M23" s="7"/>
    </row>
    <row r="24" spans="1:13" ht="20.100000000000001" hidden="1" customHeight="1">
      <c r="A24" s="305"/>
      <c r="B24" s="305"/>
      <c r="C24" s="304"/>
      <c r="D24" s="184"/>
      <c r="E24" s="185"/>
      <c r="F24" s="183"/>
      <c r="G24" s="180">
        <f t="shared" si="4"/>
        <v>0</v>
      </c>
      <c r="H24" s="179"/>
      <c r="I24" s="180">
        <f t="shared" si="5"/>
        <v>0</v>
      </c>
      <c r="J24" s="179"/>
      <c r="K24" s="181">
        <f t="shared" si="6"/>
        <v>0</v>
      </c>
      <c r="L24" s="168">
        <f t="shared" si="3"/>
        <v>0</v>
      </c>
      <c r="M24" s="7"/>
    </row>
    <row r="25" spans="1:13" ht="20.100000000000001" hidden="1" customHeight="1">
      <c r="A25" s="305"/>
      <c r="B25" s="305"/>
      <c r="C25" s="304"/>
      <c r="D25" s="184"/>
      <c r="E25" s="185"/>
      <c r="F25" s="183"/>
      <c r="G25" s="180">
        <f t="shared" si="4"/>
        <v>0</v>
      </c>
      <c r="H25" s="179"/>
      <c r="I25" s="180">
        <f t="shared" si="5"/>
        <v>0</v>
      </c>
      <c r="J25" s="179"/>
      <c r="K25" s="181">
        <f t="shared" si="6"/>
        <v>0</v>
      </c>
      <c r="L25" s="168">
        <f t="shared" si="3"/>
        <v>0</v>
      </c>
      <c r="M25" s="7"/>
    </row>
    <row r="26" spans="1:13" ht="20.100000000000001" hidden="1" customHeight="1">
      <c r="A26" s="305"/>
      <c r="B26" s="305"/>
      <c r="C26" s="304"/>
      <c r="D26" s="184"/>
      <c r="E26" s="185"/>
      <c r="F26" s="183"/>
      <c r="G26" s="180">
        <f t="shared" si="4"/>
        <v>0</v>
      </c>
      <c r="H26" s="179"/>
      <c r="I26" s="180">
        <f t="shared" si="5"/>
        <v>0</v>
      </c>
      <c r="J26" s="179"/>
      <c r="K26" s="181">
        <f t="shared" si="6"/>
        <v>0</v>
      </c>
      <c r="L26" s="168">
        <f t="shared" si="3"/>
        <v>0</v>
      </c>
      <c r="M26" s="7"/>
    </row>
    <row r="27" spans="1:13" ht="20.100000000000001" hidden="1" customHeight="1" thickBot="1">
      <c r="A27" s="305"/>
      <c r="B27" s="305"/>
      <c r="C27" s="304"/>
      <c r="D27" s="184"/>
      <c r="E27" s="185"/>
      <c r="F27" s="183"/>
      <c r="G27" s="205">
        <f t="shared" si="4"/>
        <v>0</v>
      </c>
      <c r="H27" s="183"/>
      <c r="I27" s="205">
        <f t="shared" si="5"/>
        <v>0</v>
      </c>
      <c r="J27" s="183"/>
      <c r="K27" s="206">
        <f t="shared" si="6"/>
        <v>0</v>
      </c>
      <c r="L27" s="204">
        <f t="shared" si="3"/>
        <v>0</v>
      </c>
      <c r="M27" s="7"/>
    </row>
    <row r="28" spans="1:13" ht="20.100000000000001" customHeight="1">
      <c r="A28" s="305"/>
      <c r="B28" s="305"/>
      <c r="C28" s="304"/>
      <c r="D28" s="186" t="s">
        <v>49</v>
      </c>
      <c r="E28" s="187"/>
      <c r="F28" s="208"/>
      <c r="G28" s="209">
        <f>SUM(G18:G27)</f>
        <v>0</v>
      </c>
      <c r="H28" s="208"/>
      <c r="I28" s="209">
        <f>SUM(I18:I27)</f>
        <v>0</v>
      </c>
      <c r="J28" s="208"/>
      <c r="K28" s="210">
        <f>SUM(K18:K27)</f>
        <v>0</v>
      </c>
      <c r="L28" s="207">
        <f t="shared" si="3"/>
        <v>0</v>
      </c>
      <c r="M28" s="7"/>
    </row>
    <row r="29" spans="1:13" s="7" customFormat="1" ht="20.100000000000001" hidden="1" customHeight="1">
      <c r="A29" s="305"/>
      <c r="B29" s="305"/>
      <c r="C29" s="304" t="s">
        <v>21</v>
      </c>
      <c r="D29" s="184"/>
      <c r="E29" s="185"/>
      <c r="F29" s="198"/>
      <c r="G29" s="199">
        <f t="shared" ref="G29:G38" si="7">E29*F29</f>
        <v>0</v>
      </c>
      <c r="H29" s="198"/>
      <c r="I29" s="199">
        <f t="shared" ref="I29:I38" si="8">E29*H29</f>
        <v>0</v>
      </c>
      <c r="J29" s="198"/>
      <c r="K29" s="200">
        <f t="shared" ref="K29:K38" si="9">E29*J29</f>
        <v>0</v>
      </c>
      <c r="L29" s="194">
        <f t="shared" si="3"/>
        <v>0</v>
      </c>
    </row>
    <row r="30" spans="1:13" s="7" customFormat="1" ht="20.100000000000001" hidden="1" customHeight="1">
      <c r="A30" s="305"/>
      <c r="B30" s="305"/>
      <c r="C30" s="304"/>
      <c r="D30" s="184"/>
      <c r="E30" s="185"/>
      <c r="F30" s="179"/>
      <c r="G30" s="180">
        <f t="shared" si="7"/>
        <v>0</v>
      </c>
      <c r="H30" s="179"/>
      <c r="I30" s="180">
        <f t="shared" si="8"/>
        <v>0</v>
      </c>
      <c r="J30" s="179"/>
      <c r="K30" s="181">
        <f t="shared" si="9"/>
        <v>0</v>
      </c>
      <c r="L30" s="168">
        <f t="shared" si="3"/>
        <v>0</v>
      </c>
    </row>
    <row r="31" spans="1:13" ht="20.100000000000001" hidden="1" customHeight="1">
      <c r="A31" s="305"/>
      <c r="B31" s="305"/>
      <c r="C31" s="304"/>
      <c r="D31" s="184"/>
      <c r="E31" s="185"/>
      <c r="F31" s="179"/>
      <c r="G31" s="180">
        <f t="shared" si="7"/>
        <v>0</v>
      </c>
      <c r="H31" s="179"/>
      <c r="I31" s="180">
        <f t="shared" si="8"/>
        <v>0</v>
      </c>
      <c r="J31" s="179"/>
      <c r="K31" s="181">
        <f t="shared" si="9"/>
        <v>0</v>
      </c>
      <c r="L31" s="168">
        <f t="shared" si="3"/>
        <v>0</v>
      </c>
      <c r="M31" s="7"/>
    </row>
    <row r="32" spans="1:13" ht="20.100000000000001" hidden="1" customHeight="1">
      <c r="A32" s="305"/>
      <c r="B32" s="305"/>
      <c r="C32" s="304"/>
      <c r="D32" s="184"/>
      <c r="E32" s="185"/>
      <c r="F32" s="179"/>
      <c r="G32" s="180">
        <f t="shared" si="7"/>
        <v>0</v>
      </c>
      <c r="H32" s="179"/>
      <c r="I32" s="180">
        <f t="shared" si="8"/>
        <v>0</v>
      </c>
      <c r="J32" s="179"/>
      <c r="K32" s="181">
        <f t="shared" si="9"/>
        <v>0</v>
      </c>
      <c r="L32" s="168">
        <f t="shared" si="3"/>
        <v>0</v>
      </c>
      <c r="M32" s="7"/>
    </row>
    <row r="33" spans="1:13" ht="20.100000000000001" hidden="1" customHeight="1" thickBot="1">
      <c r="A33" s="305"/>
      <c r="B33" s="305"/>
      <c r="C33" s="304"/>
      <c r="D33" s="184"/>
      <c r="E33" s="185"/>
      <c r="F33" s="173"/>
      <c r="G33" s="174">
        <f t="shared" si="7"/>
        <v>0</v>
      </c>
      <c r="H33" s="173"/>
      <c r="I33" s="174">
        <f t="shared" si="8"/>
        <v>0</v>
      </c>
      <c r="J33" s="173"/>
      <c r="K33" s="175">
        <f t="shared" si="9"/>
        <v>0</v>
      </c>
      <c r="L33" s="172">
        <f t="shared" si="3"/>
        <v>0</v>
      </c>
      <c r="M33" s="7"/>
    </row>
    <row r="34" spans="1:13" ht="20.100000000000001" hidden="1" customHeight="1">
      <c r="A34" s="305"/>
      <c r="B34" s="305"/>
      <c r="C34" s="304"/>
      <c r="D34" s="184"/>
      <c r="E34" s="185"/>
      <c r="F34" s="182"/>
      <c r="G34" s="177">
        <f t="shared" si="7"/>
        <v>0</v>
      </c>
      <c r="H34" s="176"/>
      <c r="I34" s="177">
        <f t="shared" si="8"/>
        <v>0</v>
      </c>
      <c r="J34" s="176"/>
      <c r="K34" s="178">
        <f t="shared" si="9"/>
        <v>0</v>
      </c>
      <c r="L34" s="164">
        <f t="shared" si="3"/>
        <v>0</v>
      </c>
      <c r="M34" s="7"/>
    </row>
    <row r="35" spans="1:13" ht="20.100000000000001" hidden="1" customHeight="1">
      <c r="A35" s="305"/>
      <c r="B35" s="305"/>
      <c r="C35" s="304"/>
      <c r="D35" s="184"/>
      <c r="E35" s="185"/>
      <c r="F35" s="183"/>
      <c r="G35" s="180">
        <f t="shared" si="7"/>
        <v>0</v>
      </c>
      <c r="H35" s="179"/>
      <c r="I35" s="180">
        <f t="shared" si="8"/>
        <v>0</v>
      </c>
      <c r="J35" s="179"/>
      <c r="K35" s="181">
        <f t="shared" si="9"/>
        <v>0</v>
      </c>
      <c r="L35" s="168">
        <f t="shared" si="3"/>
        <v>0</v>
      </c>
      <c r="M35" s="7"/>
    </row>
    <row r="36" spans="1:13" ht="20.100000000000001" hidden="1" customHeight="1">
      <c r="A36" s="305"/>
      <c r="B36" s="305"/>
      <c r="C36" s="304"/>
      <c r="D36" s="184"/>
      <c r="E36" s="185"/>
      <c r="F36" s="183"/>
      <c r="G36" s="180">
        <f t="shared" si="7"/>
        <v>0</v>
      </c>
      <c r="H36" s="179"/>
      <c r="I36" s="180">
        <f t="shared" si="8"/>
        <v>0</v>
      </c>
      <c r="J36" s="179"/>
      <c r="K36" s="181">
        <f t="shared" si="9"/>
        <v>0</v>
      </c>
      <c r="L36" s="168">
        <f t="shared" si="3"/>
        <v>0</v>
      </c>
      <c r="M36" s="7"/>
    </row>
    <row r="37" spans="1:13" ht="20.100000000000001" hidden="1" customHeight="1">
      <c r="A37" s="305"/>
      <c r="B37" s="305"/>
      <c r="C37" s="304"/>
      <c r="D37" s="184"/>
      <c r="E37" s="185"/>
      <c r="F37" s="183"/>
      <c r="G37" s="180">
        <f t="shared" si="7"/>
        <v>0</v>
      </c>
      <c r="H37" s="179"/>
      <c r="I37" s="180">
        <f t="shared" si="8"/>
        <v>0</v>
      </c>
      <c r="J37" s="179"/>
      <c r="K37" s="181">
        <f t="shared" si="9"/>
        <v>0</v>
      </c>
      <c r="L37" s="168">
        <f t="shared" si="3"/>
        <v>0</v>
      </c>
      <c r="M37" s="7"/>
    </row>
    <row r="38" spans="1:13" ht="19.5" hidden="1" customHeight="1" thickBot="1">
      <c r="A38" s="305"/>
      <c r="B38" s="305"/>
      <c r="C38" s="304"/>
      <c r="D38" s="184"/>
      <c r="E38" s="185"/>
      <c r="F38" s="183"/>
      <c r="G38" s="205">
        <f t="shared" si="7"/>
        <v>0</v>
      </c>
      <c r="H38" s="183"/>
      <c r="I38" s="205">
        <f t="shared" si="8"/>
        <v>0</v>
      </c>
      <c r="J38" s="183"/>
      <c r="K38" s="206">
        <f t="shared" si="9"/>
        <v>0</v>
      </c>
      <c r="L38" s="204">
        <f t="shared" si="3"/>
        <v>0</v>
      </c>
      <c r="M38" s="7"/>
    </row>
    <row r="39" spans="1:13" ht="20.100000000000001" customHeight="1">
      <c r="A39" s="305"/>
      <c r="B39" s="305"/>
      <c r="C39" s="304"/>
      <c r="D39" s="186" t="s">
        <v>49</v>
      </c>
      <c r="E39" s="187"/>
      <c r="F39" s="208"/>
      <c r="G39" s="209">
        <f>SUM(G29:G38)</f>
        <v>0</v>
      </c>
      <c r="H39" s="208"/>
      <c r="I39" s="209">
        <f>SUM(I29:I38)</f>
        <v>0</v>
      </c>
      <c r="J39" s="208"/>
      <c r="K39" s="210">
        <f>SUM(K29:K38)</f>
        <v>0</v>
      </c>
      <c r="L39" s="207">
        <f t="shared" si="3"/>
        <v>0</v>
      </c>
      <c r="M39" s="7"/>
    </row>
    <row r="40" spans="1:13" s="7" customFormat="1" ht="20.100000000000001" hidden="1" customHeight="1">
      <c r="A40" s="305"/>
      <c r="B40" s="305"/>
      <c r="C40" s="304" t="s">
        <v>22</v>
      </c>
      <c r="D40" s="184"/>
      <c r="E40" s="185"/>
      <c r="F40" s="198"/>
      <c r="G40" s="199">
        <f t="shared" ref="G40:G49" si="10">E40*F40</f>
        <v>0</v>
      </c>
      <c r="H40" s="198"/>
      <c r="I40" s="199">
        <f t="shared" ref="I40:I49" si="11">E40*H40</f>
        <v>0</v>
      </c>
      <c r="J40" s="198"/>
      <c r="K40" s="200">
        <f t="shared" ref="K40:K49" si="12">E40*J40</f>
        <v>0</v>
      </c>
      <c r="L40" s="194">
        <f t="shared" si="3"/>
        <v>0</v>
      </c>
    </row>
    <row r="41" spans="1:13" s="7" customFormat="1" ht="20.100000000000001" hidden="1" customHeight="1">
      <c r="A41" s="305"/>
      <c r="B41" s="305"/>
      <c r="C41" s="304"/>
      <c r="D41" s="184"/>
      <c r="E41" s="185"/>
      <c r="F41" s="179"/>
      <c r="G41" s="180">
        <f t="shared" si="10"/>
        <v>0</v>
      </c>
      <c r="H41" s="179"/>
      <c r="I41" s="180">
        <f t="shared" si="11"/>
        <v>0</v>
      </c>
      <c r="J41" s="179"/>
      <c r="K41" s="181">
        <f t="shared" si="12"/>
        <v>0</v>
      </c>
      <c r="L41" s="168">
        <f t="shared" si="3"/>
        <v>0</v>
      </c>
    </row>
    <row r="42" spans="1:13" ht="20.100000000000001" hidden="1" customHeight="1">
      <c r="A42" s="305"/>
      <c r="B42" s="305"/>
      <c r="C42" s="304"/>
      <c r="D42" s="184"/>
      <c r="E42" s="185"/>
      <c r="F42" s="179"/>
      <c r="G42" s="180">
        <f t="shared" si="10"/>
        <v>0</v>
      </c>
      <c r="H42" s="179"/>
      <c r="I42" s="180">
        <f t="shared" si="11"/>
        <v>0</v>
      </c>
      <c r="J42" s="179"/>
      <c r="K42" s="181">
        <f t="shared" si="12"/>
        <v>0</v>
      </c>
      <c r="L42" s="168">
        <f t="shared" si="3"/>
        <v>0</v>
      </c>
      <c r="M42" s="7"/>
    </row>
    <row r="43" spans="1:13" ht="20.100000000000001" hidden="1" customHeight="1">
      <c r="A43" s="305"/>
      <c r="B43" s="305"/>
      <c r="C43" s="304"/>
      <c r="D43" s="184"/>
      <c r="E43" s="185"/>
      <c r="F43" s="179"/>
      <c r="G43" s="180">
        <f t="shared" si="10"/>
        <v>0</v>
      </c>
      <c r="H43" s="179"/>
      <c r="I43" s="180">
        <f t="shared" si="11"/>
        <v>0</v>
      </c>
      <c r="J43" s="179"/>
      <c r="K43" s="181">
        <f t="shared" si="12"/>
        <v>0</v>
      </c>
      <c r="L43" s="168">
        <f t="shared" si="3"/>
        <v>0</v>
      </c>
      <c r="M43" s="7"/>
    </row>
    <row r="44" spans="1:13" ht="20.100000000000001" hidden="1" customHeight="1" thickBot="1">
      <c r="A44" s="305"/>
      <c r="B44" s="305"/>
      <c r="C44" s="304"/>
      <c r="D44" s="184"/>
      <c r="E44" s="185"/>
      <c r="F44" s="173"/>
      <c r="G44" s="174">
        <f t="shared" si="10"/>
        <v>0</v>
      </c>
      <c r="H44" s="173"/>
      <c r="I44" s="174">
        <f t="shared" si="11"/>
        <v>0</v>
      </c>
      <c r="J44" s="173"/>
      <c r="K44" s="175">
        <f t="shared" si="12"/>
        <v>0</v>
      </c>
      <c r="L44" s="172">
        <f t="shared" si="3"/>
        <v>0</v>
      </c>
      <c r="M44" s="7"/>
    </row>
    <row r="45" spans="1:13" ht="20.100000000000001" hidden="1" customHeight="1">
      <c r="A45" s="305"/>
      <c r="B45" s="305"/>
      <c r="C45" s="304"/>
      <c r="D45" s="184"/>
      <c r="E45" s="185"/>
      <c r="F45" s="182"/>
      <c r="G45" s="177">
        <f t="shared" si="10"/>
        <v>0</v>
      </c>
      <c r="H45" s="176"/>
      <c r="I45" s="177">
        <f t="shared" si="11"/>
        <v>0</v>
      </c>
      <c r="J45" s="176"/>
      <c r="K45" s="178">
        <f t="shared" si="12"/>
        <v>0</v>
      </c>
      <c r="L45" s="164">
        <f t="shared" si="3"/>
        <v>0</v>
      </c>
      <c r="M45" s="7"/>
    </row>
    <row r="46" spans="1:13" ht="20.100000000000001" hidden="1" customHeight="1">
      <c r="A46" s="305"/>
      <c r="B46" s="305"/>
      <c r="C46" s="304"/>
      <c r="D46" s="184"/>
      <c r="E46" s="185"/>
      <c r="F46" s="183"/>
      <c r="G46" s="180">
        <f t="shared" si="10"/>
        <v>0</v>
      </c>
      <c r="H46" s="179"/>
      <c r="I46" s="180">
        <f t="shared" si="11"/>
        <v>0</v>
      </c>
      <c r="J46" s="179"/>
      <c r="K46" s="181">
        <f t="shared" si="12"/>
        <v>0</v>
      </c>
      <c r="L46" s="168">
        <f t="shared" si="3"/>
        <v>0</v>
      </c>
      <c r="M46" s="7"/>
    </row>
    <row r="47" spans="1:13" ht="20.100000000000001" hidden="1" customHeight="1">
      <c r="A47" s="305"/>
      <c r="B47" s="305"/>
      <c r="C47" s="304"/>
      <c r="D47" s="184"/>
      <c r="E47" s="185"/>
      <c r="F47" s="183"/>
      <c r="G47" s="180">
        <f t="shared" si="10"/>
        <v>0</v>
      </c>
      <c r="H47" s="179"/>
      <c r="I47" s="180">
        <f t="shared" si="11"/>
        <v>0</v>
      </c>
      <c r="J47" s="179"/>
      <c r="K47" s="181">
        <f t="shared" si="12"/>
        <v>0</v>
      </c>
      <c r="L47" s="168">
        <f t="shared" si="3"/>
        <v>0</v>
      </c>
      <c r="M47" s="7"/>
    </row>
    <row r="48" spans="1:13" ht="20.100000000000001" hidden="1" customHeight="1">
      <c r="A48" s="305"/>
      <c r="B48" s="305"/>
      <c r="C48" s="304"/>
      <c r="D48" s="184"/>
      <c r="E48" s="185"/>
      <c r="F48" s="183"/>
      <c r="G48" s="180">
        <f t="shared" si="10"/>
        <v>0</v>
      </c>
      <c r="H48" s="179"/>
      <c r="I48" s="180">
        <f t="shared" si="11"/>
        <v>0</v>
      </c>
      <c r="J48" s="179"/>
      <c r="K48" s="181">
        <f t="shared" si="12"/>
        <v>0</v>
      </c>
      <c r="L48" s="168">
        <f t="shared" si="3"/>
        <v>0</v>
      </c>
      <c r="M48" s="7"/>
    </row>
    <row r="49" spans="1:13" ht="20.100000000000001" hidden="1" customHeight="1" thickBot="1">
      <c r="A49" s="305"/>
      <c r="B49" s="305"/>
      <c r="C49" s="304"/>
      <c r="D49" s="184"/>
      <c r="E49" s="185"/>
      <c r="F49" s="183"/>
      <c r="G49" s="205">
        <f t="shared" si="10"/>
        <v>0</v>
      </c>
      <c r="H49" s="183"/>
      <c r="I49" s="205">
        <f t="shared" si="11"/>
        <v>0</v>
      </c>
      <c r="J49" s="183"/>
      <c r="K49" s="206">
        <f t="shared" si="12"/>
        <v>0</v>
      </c>
      <c r="L49" s="204">
        <f t="shared" si="3"/>
        <v>0</v>
      </c>
      <c r="M49" s="7"/>
    </row>
    <row r="50" spans="1:13" ht="20.100000000000001" customHeight="1">
      <c r="A50" s="305"/>
      <c r="B50" s="305"/>
      <c r="C50" s="304"/>
      <c r="D50" s="186" t="s">
        <v>49</v>
      </c>
      <c r="E50" s="187"/>
      <c r="F50" s="208"/>
      <c r="G50" s="209">
        <f>SUM(G40:G49)</f>
        <v>0</v>
      </c>
      <c r="H50" s="208"/>
      <c r="I50" s="209">
        <f>SUM(I40:I49)</f>
        <v>0</v>
      </c>
      <c r="J50" s="208"/>
      <c r="K50" s="210">
        <f>SUM(K40:K49)</f>
        <v>0</v>
      </c>
      <c r="L50" s="207">
        <f t="shared" si="3"/>
        <v>0</v>
      </c>
      <c r="M50" s="7"/>
    </row>
    <row r="51" spans="1:13" s="7" customFormat="1" ht="20.100000000000001" hidden="1" customHeight="1">
      <c r="A51" s="305"/>
      <c r="B51" s="305" t="s">
        <v>24</v>
      </c>
      <c r="C51" s="304" t="s">
        <v>17</v>
      </c>
      <c r="D51" s="184"/>
      <c r="E51" s="185"/>
      <c r="F51" s="198"/>
      <c r="G51" s="199">
        <f t="shared" ref="G51:G60" si="13">E51*F51</f>
        <v>0</v>
      </c>
      <c r="H51" s="198"/>
      <c r="I51" s="199">
        <f t="shared" ref="I51:I60" si="14">E51*H51</f>
        <v>0</v>
      </c>
      <c r="J51" s="198"/>
      <c r="K51" s="200">
        <f t="shared" ref="K51:K60" si="15">E51*J51</f>
        <v>0</v>
      </c>
      <c r="L51" s="194">
        <f t="shared" si="3"/>
        <v>0</v>
      </c>
    </row>
    <row r="52" spans="1:13" s="7" customFormat="1" ht="20.100000000000001" hidden="1" customHeight="1">
      <c r="A52" s="305"/>
      <c r="B52" s="305"/>
      <c r="C52" s="304"/>
      <c r="D52" s="184"/>
      <c r="E52" s="185"/>
      <c r="F52" s="179"/>
      <c r="G52" s="180">
        <f t="shared" si="13"/>
        <v>0</v>
      </c>
      <c r="H52" s="179"/>
      <c r="I52" s="180">
        <f t="shared" si="14"/>
        <v>0</v>
      </c>
      <c r="J52" s="179"/>
      <c r="K52" s="181">
        <f t="shared" si="15"/>
        <v>0</v>
      </c>
      <c r="L52" s="168">
        <f t="shared" si="3"/>
        <v>0</v>
      </c>
    </row>
    <row r="53" spans="1:13" ht="20.100000000000001" hidden="1" customHeight="1">
      <c r="A53" s="305"/>
      <c r="B53" s="305"/>
      <c r="C53" s="304"/>
      <c r="D53" s="184"/>
      <c r="E53" s="185"/>
      <c r="F53" s="179"/>
      <c r="G53" s="180">
        <f t="shared" si="13"/>
        <v>0</v>
      </c>
      <c r="H53" s="179"/>
      <c r="I53" s="180">
        <f t="shared" si="14"/>
        <v>0</v>
      </c>
      <c r="J53" s="179"/>
      <c r="K53" s="181">
        <f t="shared" si="15"/>
        <v>0</v>
      </c>
      <c r="L53" s="168">
        <f t="shared" si="3"/>
        <v>0</v>
      </c>
      <c r="M53" s="7"/>
    </row>
    <row r="54" spans="1:13" ht="20.100000000000001" hidden="1" customHeight="1">
      <c r="A54" s="305"/>
      <c r="B54" s="305"/>
      <c r="C54" s="304"/>
      <c r="D54" s="184"/>
      <c r="E54" s="185"/>
      <c r="F54" s="179"/>
      <c r="G54" s="180">
        <f t="shared" si="13"/>
        <v>0</v>
      </c>
      <c r="H54" s="179"/>
      <c r="I54" s="180">
        <f t="shared" si="14"/>
        <v>0</v>
      </c>
      <c r="J54" s="179"/>
      <c r="K54" s="181">
        <f t="shared" si="15"/>
        <v>0</v>
      </c>
      <c r="L54" s="168">
        <f t="shared" si="3"/>
        <v>0</v>
      </c>
      <c r="M54" s="7"/>
    </row>
    <row r="55" spans="1:13" ht="20.100000000000001" hidden="1" customHeight="1" thickBot="1">
      <c r="A55" s="305"/>
      <c r="B55" s="305"/>
      <c r="C55" s="304"/>
      <c r="D55" s="184"/>
      <c r="E55" s="185"/>
      <c r="F55" s="173"/>
      <c r="G55" s="174">
        <f t="shared" si="13"/>
        <v>0</v>
      </c>
      <c r="H55" s="173"/>
      <c r="I55" s="174">
        <f t="shared" si="14"/>
        <v>0</v>
      </c>
      <c r="J55" s="173"/>
      <c r="K55" s="175">
        <f t="shared" si="15"/>
        <v>0</v>
      </c>
      <c r="L55" s="172">
        <f t="shared" si="3"/>
        <v>0</v>
      </c>
      <c r="M55" s="7"/>
    </row>
    <row r="56" spans="1:13" ht="20.100000000000001" hidden="1" customHeight="1">
      <c r="A56" s="305"/>
      <c r="B56" s="305"/>
      <c r="C56" s="304"/>
      <c r="D56" s="184"/>
      <c r="E56" s="185"/>
      <c r="F56" s="182"/>
      <c r="G56" s="177">
        <f t="shared" si="13"/>
        <v>0</v>
      </c>
      <c r="H56" s="176"/>
      <c r="I56" s="177">
        <f t="shared" si="14"/>
        <v>0</v>
      </c>
      <c r="J56" s="176"/>
      <c r="K56" s="178">
        <f t="shared" si="15"/>
        <v>0</v>
      </c>
      <c r="L56" s="164">
        <f t="shared" si="3"/>
        <v>0</v>
      </c>
      <c r="M56" s="7"/>
    </row>
    <row r="57" spans="1:13" ht="20.100000000000001" hidden="1" customHeight="1">
      <c r="A57" s="305"/>
      <c r="B57" s="305"/>
      <c r="C57" s="304"/>
      <c r="D57" s="184"/>
      <c r="E57" s="185"/>
      <c r="F57" s="183"/>
      <c r="G57" s="180">
        <f t="shared" si="13"/>
        <v>0</v>
      </c>
      <c r="H57" s="179"/>
      <c r="I57" s="180">
        <f t="shared" si="14"/>
        <v>0</v>
      </c>
      <c r="J57" s="179"/>
      <c r="K57" s="181">
        <f t="shared" si="15"/>
        <v>0</v>
      </c>
      <c r="L57" s="168">
        <f t="shared" si="3"/>
        <v>0</v>
      </c>
      <c r="M57" s="7"/>
    </row>
    <row r="58" spans="1:13" ht="20.100000000000001" hidden="1" customHeight="1">
      <c r="A58" s="305"/>
      <c r="B58" s="305"/>
      <c r="C58" s="304"/>
      <c r="D58" s="184"/>
      <c r="E58" s="185"/>
      <c r="F58" s="183"/>
      <c r="G58" s="180">
        <f t="shared" si="13"/>
        <v>0</v>
      </c>
      <c r="H58" s="179"/>
      <c r="I58" s="180">
        <f t="shared" si="14"/>
        <v>0</v>
      </c>
      <c r="J58" s="179"/>
      <c r="K58" s="181">
        <f t="shared" si="15"/>
        <v>0</v>
      </c>
      <c r="L58" s="168">
        <f t="shared" si="3"/>
        <v>0</v>
      </c>
      <c r="M58" s="7"/>
    </row>
    <row r="59" spans="1:13" ht="20.100000000000001" hidden="1" customHeight="1">
      <c r="A59" s="305"/>
      <c r="B59" s="305"/>
      <c r="C59" s="304"/>
      <c r="D59" s="184"/>
      <c r="E59" s="185"/>
      <c r="F59" s="183"/>
      <c r="G59" s="180">
        <f t="shared" si="13"/>
        <v>0</v>
      </c>
      <c r="H59" s="179"/>
      <c r="I59" s="180">
        <f t="shared" si="14"/>
        <v>0</v>
      </c>
      <c r="J59" s="179"/>
      <c r="K59" s="181">
        <f t="shared" si="15"/>
        <v>0</v>
      </c>
      <c r="L59" s="168">
        <f t="shared" si="3"/>
        <v>0</v>
      </c>
      <c r="M59" s="7"/>
    </row>
    <row r="60" spans="1:13" ht="20.100000000000001" hidden="1" customHeight="1" thickBot="1">
      <c r="A60" s="305"/>
      <c r="B60" s="305"/>
      <c r="C60" s="304"/>
      <c r="D60" s="184"/>
      <c r="E60" s="185"/>
      <c r="F60" s="183"/>
      <c r="G60" s="205">
        <f t="shared" si="13"/>
        <v>0</v>
      </c>
      <c r="H60" s="183"/>
      <c r="I60" s="205">
        <f t="shared" si="14"/>
        <v>0</v>
      </c>
      <c r="J60" s="183"/>
      <c r="K60" s="206">
        <f t="shared" si="15"/>
        <v>0</v>
      </c>
      <c r="L60" s="204">
        <f t="shared" si="3"/>
        <v>0</v>
      </c>
      <c r="M60" s="7"/>
    </row>
    <row r="61" spans="1:13" ht="20.100000000000001" customHeight="1">
      <c r="A61" s="305"/>
      <c r="B61" s="305"/>
      <c r="C61" s="304"/>
      <c r="D61" s="186" t="s">
        <v>49</v>
      </c>
      <c r="E61" s="187"/>
      <c r="F61" s="208"/>
      <c r="G61" s="209">
        <f>SUM(G51:G60)</f>
        <v>0</v>
      </c>
      <c r="H61" s="208"/>
      <c r="I61" s="209">
        <f>SUM(I51:I60)</f>
        <v>0</v>
      </c>
      <c r="J61" s="208"/>
      <c r="K61" s="210">
        <f>SUM(K51:K60)</f>
        <v>0</v>
      </c>
      <c r="L61" s="207">
        <f t="shared" si="3"/>
        <v>0</v>
      </c>
      <c r="M61" s="7"/>
    </row>
    <row r="62" spans="1:13" s="7" customFormat="1" ht="20.100000000000001" hidden="1" customHeight="1">
      <c r="A62" s="305"/>
      <c r="B62" s="305"/>
      <c r="C62" s="304" t="s">
        <v>21</v>
      </c>
      <c r="D62" s="184"/>
      <c r="E62" s="185"/>
      <c r="F62" s="198"/>
      <c r="G62" s="199">
        <f t="shared" ref="G62:G71" si="16">E62*F62</f>
        <v>0</v>
      </c>
      <c r="H62" s="198"/>
      <c r="I62" s="199">
        <f t="shared" ref="I62:I70" si="17">E62*H62</f>
        <v>0</v>
      </c>
      <c r="J62" s="198"/>
      <c r="K62" s="200">
        <f t="shared" ref="K62:K71" si="18">E62*J62</f>
        <v>0</v>
      </c>
      <c r="L62" s="194">
        <f t="shared" si="3"/>
        <v>0</v>
      </c>
    </row>
    <row r="63" spans="1:13" s="7" customFormat="1" ht="20.100000000000001" hidden="1" customHeight="1">
      <c r="A63" s="305"/>
      <c r="B63" s="305"/>
      <c r="C63" s="304"/>
      <c r="D63" s="184"/>
      <c r="E63" s="185"/>
      <c r="F63" s="179"/>
      <c r="G63" s="180">
        <f t="shared" si="16"/>
        <v>0</v>
      </c>
      <c r="H63" s="179"/>
      <c r="I63" s="180">
        <f t="shared" si="17"/>
        <v>0</v>
      </c>
      <c r="J63" s="179"/>
      <c r="K63" s="181">
        <f t="shared" si="18"/>
        <v>0</v>
      </c>
      <c r="L63" s="168">
        <f t="shared" si="3"/>
        <v>0</v>
      </c>
    </row>
    <row r="64" spans="1:13" ht="20.100000000000001" hidden="1" customHeight="1">
      <c r="A64" s="305"/>
      <c r="B64" s="305"/>
      <c r="C64" s="304"/>
      <c r="D64" s="184"/>
      <c r="E64" s="185"/>
      <c r="F64" s="179"/>
      <c r="G64" s="180">
        <f t="shared" si="16"/>
        <v>0</v>
      </c>
      <c r="H64" s="179"/>
      <c r="I64" s="180">
        <f t="shared" si="17"/>
        <v>0</v>
      </c>
      <c r="J64" s="179"/>
      <c r="K64" s="181">
        <f t="shared" si="18"/>
        <v>0</v>
      </c>
      <c r="L64" s="168">
        <f t="shared" si="3"/>
        <v>0</v>
      </c>
      <c r="M64" s="7"/>
    </row>
    <row r="65" spans="1:13" ht="20.100000000000001" hidden="1" customHeight="1">
      <c r="A65" s="305"/>
      <c r="B65" s="305"/>
      <c r="C65" s="304"/>
      <c r="D65" s="184"/>
      <c r="E65" s="185"/>
      <c r="F65" s="179"/>
      <c r="G65" s="180">
        <f t="shared" si="16"/>
        <v>0</v>
      </c>
      <c r="H65" s="179"/>
      <c r="I65" s="180">
        <f t="shared" si="17"/>
        <v>0</v>
      </c>
      <c r="J65" s="179"/>
      <c r="K65" s="181">
        <f t="shared" si="18"/>
        <v>0</v>
      </c>
      <c r="L65" s="168">
        <f t="shared" si="3"/>
        <v>0</v>
      </c>
      <c r="M65" s="7"/>
    </row>
    <row r="66" spans="1:13" ht="20.100000000000001" hidden="1" customHeight="1" thickBot="1">
      <c r="A66" s="305"/>
      <c r="B66" s="305"/>
      <c r="C66" s="304"/>
      <c r="D66" s="184"/>
      <c r="E66" s="185"/>
      <c r="F66" s="173"/>
      <c r="G66" s="174">
        <f t="shared" si="16"/>
        <v>0</v>
      </c>
      <c r="H66" s="173"/>
      <c r="I66" s="174">
        <f t="shared" si="17"/>
        <v>0</v>
      </c>
      <c r="J66" s="173"/>
      <c r="K66" s="175">
        <f t="shared" si="18"/>
        <v>0</v>
      </c>
      <c r="L66" s="172">
        <f t="shared" si="3"/>
        <v>0</v>
      </c>
      <c r="M66" s="7"/>
    </row>
    <row r="67" spans="1:13" ht="20.100000000000001" hidden="1" customHeight="1">
      <c r="A67" s="305"/>
      <c r="B67" s="305"/>
      <c r="C67" s="304"/>
      <c r="D67" s="184"/>
      <c r="E67" s="185"/>
      <c r="F67" s="176"/>
      <c r="G67" s="177">
        <f t="shared" si="16"/>
        <v>0</v>
      </c>
      <c r="H67" s="176"/>
      <c r="I67" s="177">
        <f t="shared" si="17"/>
        <v>0</v>
      </c>
      <c r="J67" s="176"/>
      <c r="K67" s="178">
        <f t="shared" si="18"/>
        <v>0</v>
      </c>
      <c r="L67" s="164">
        <f t="shared" si="3"/>
        <v>0</v>
      </c>
      <c r="M67" s="7"/>
    </row>
    <row r="68" spans="1:13" ht="20.100000000000001" hidden="1" customHeight="1">
      <c r="A68" s="305"/>
      <c r="B68" s="305"/>
      <c r="C68" s="304"/>
      <c r="D68" s="184"/>
      <c r="E68" s="185"/>
      <c r="F68" s="179"/>
      <c r="G68" s="180">
        <f t="shared" si="16"/>
        <v>0</v>
      </c>
      <c r="H68" s="179"/>
      <c r="I68" s="180">
        <f t="shared" si="17"/>
        <v>0</v>
      </c>
      <c r="J68" s="179"/>
      <c r="K68" s="181">
        <f t="shared" si="18"/>
        <v>0</v>
      </c>
      <c r="L68" s="168">
        <f t="shared" si="3"/>
        <v>0</v>
      </c>
      <c r="M68" s="7"/>
    </row>
    <row r="69" spans="1:13" ht="20.100000000000001" hidden="1" customHeight="1">
      <c r="A69" s="305"/>
      <c r="B69" s="305"/>
      <c r="C69" s="304"/>
      <c r="D69" s="184"/>
      <c r="E69" s="185"/>
      <c r="F69" s="179"/>
      <c r="G69" s="180">
        <f t="shared" si="16"/>
        <v>0</v>
      </c>
      <c r="H69" s="179"/>
      <c r="I69" s="180">
        <f t="shared" si="17"/>
        <v>0</v>
      </c>
      <c r="J69" s="179"/>
      <c r="K69" s="181">
        <f t="shared" si="18"/>
        <v>0</v>
      </c>
      <c r="L69" s="168">
        <f t="shared" si="3"/>
        <v>0</v>
      </c>
      <c r="M69" s="7"/>
    </row>
    <row r="70" spans="1:13" ht="20.100000000000001" hidden="1" customHeight="1">
      <c r="A70" s="305"/>
      <c r="B70" s="305"/>
      <c r="C70" s="304"/>
      <c r="D70" s="184"/>
      <c r="E70" s="185"/>
      <c r="F70" s="179"/>
      <c r="G70" s="180">
        <f t="shared" si="16"/>
        <v>0</v>
      </c>
      <c r="H70" s="179"/>
      <c r="I70" s="180">
        <f t="shared" si="17"/>
        <v>0</v>
      </c>
      <c r="J70" s="179"/>
      <c r="K70" s="181">
        <f t="shared" si="18"/>
        <v>0</v>
      </c>
      <c r="L70" s="168">
        <f t="shared" si="3"/>
        <v>0</v>
      </c>
      <c r="M70" s="7"/>
    </row>
    <row r="71" spans="1:13" ht="20.100000000000001" hidden="1" customHeight="1" thickBot="1">
      <c r="A71" s="305"/>
      <c r="B71" s="305"/>
      <c r="C71" s="304"/>
      <c r="D71" s="184"/>
      <c r="E71" s="185"/>
      <c r="F71" s="183"/>
      <c r="G71" s="205">
        <f t="shared" si="16"/>
        <v>0</v>
      </c>
      <c r="H71" s="183"/>
      <c r="I71" s="205">
        <f>E71*H71</f>
        <v>0</v>
      </c>
      <c r="J71" s="183"/>
      <c r="K71" s="206">
        <f t="shared" si="18"/>
        <v>0</v>
      </c>
      <c r="L71" s="204">
        <f t="shared" si="3"/>
        <v>0</v>
      </c>
      <c r="M71" s="7"/>
    </row>
    <row r="72" spans="1:13" ht="20.100000000000001" customHeight="1">
      <c r="A72" s="305"/>
      <c r="B72" s="305"/>
      <c r="C72" s="304"/>
      <c r="D72" s="186" t="s">
        <v>49</v>
      </c>
      <c r="E72" s="187"/>
      <c r="F72" s="208"/>
      <c r="G72" s="209">
        <f>SUM(G62:G71)</f>
        <v>0</v>
      </c>
      <c r="H72" s="208"/>
      <c r="I72" s="209">
        <f>SUM(I62:I71)</f>
        <v>0</v>
      </c>
      <c r="J72" s="208"/>
      <c r="K72" s="210">
        <f>SUM(K62:K71)</f>
        <v>0</v>
      </c>
      <c r="L72" s="207">
        <f t="shared" si="3"/>
        <v>0</v>
      </c>
      <c r="M72" s="7"/>
    </row>
    <row r="73" spans="1:13" s="7" customFormat="1" ht="20.100000000000001" hidden="1" customHeight="1">
      <c r="A73" s="305"/>
      <c r="B73" s="305"/>
      <c r="C73" s="304" t="s">
        <v>22</v>
      </c>
      <c r="D73" s="188"/>
      <c r="E73" s="185"/>
      <c r="F73" s="198"/>
      <c r="G73" s="199">
        <f t="shared" ref="G73:G82" si="19">E73*F73</f>
        <v>0</v>
      </c>
      <c r="H73" s="198"/>
      <c r="I73" s="199">
        <f t="shared" ref="I73:I81" si="20">E73*H73</f>
        <v>0</v>
      </c>
      <c r="J73" s="198"/>
      <c r="K73" s="200">
        <f t="shared" ref="K73:K82" si="21">E73*J73</f>
        <v>0</v>
      </c>
      <c r="L73" s="194">
        <f t="shared" si="3"/>
        <v>0</v>
      </c>
    </row>
    <row r="74" spans="1:13" s="7" customFormat="1" ht="20.100000000000001" hidden="1" customHeight="1">
      <c r="A74" s="305"/>
      <c r="B74" s="305"/>
      <c r="C74" s="304"/>
      <c r="D74" s="188"/>
      <c r="E74" s="185"/>
      <c r="F74" s="179"/>
      <c r="G74" s="180">
        <f t="shared" si="19"/>
        <v>0</v>
      </c>
      <c r="H74" s="179"/>
      <c r="I74" s="180">
        <f t="shared" si="20"/>
        <v>0</v>
      </c>
      <c r="J74" s="179"/>
      <c r="K74" s="181">
        <f t="shared" si="21"/>
        <v>0</v>
      </c>
      <c r="L74" s="168">
        <f t="shared" si="3"/>
        <v>0</v>
      </c>
    </row>
    <row r="75" spans="1:13" ht="20.100000000000001" hidden="1" customHeight="1">
      <c r="A75" s="305"/>
      <c r="B75" s="305"/>
      <c r="C75" s="304"/>
      <c r="D75" s="184"/>
      <c r="E75" s="185"/>
      <c r="F75" s="179"/>
      <c r="G75" s="180">
        <f t="shared" si="19"/>
        <v>0</v>
      </c>
      <c r="H75" s="179"/>
      <c r="I75" s="180">
        <f t="shared" si="20"/>
        <v>0</v>
      </c>
      <c r="J75" s="179"/>
      <c r="K75" s="181">
        <f t="shared" si="21"/>
        <v>0</v>
      </c>
      <c r="L75" s="168">
        <f t="shared" si="3"/>
        <v>0</v>
      </c>
      <c r="M75" s="7"/>
    </row>
    <row r="76" spans="1:13" ht="20.100000000000001" hidden="1" customHeight="1">
      <c r="A76" s="305"/>
      <c r="B76" s="305"/>
      <c r="C76" s="304"/>
      <c r="D76" s="184"/>
      <c r="E76" s="185"/>
      <c r="F76" s="179"/>
      <c r="G76" s="180">
        <f t="shared" si="19"/>
        <v>0</v>
      </c>
      <c r="H76" s="179"/>
      <c r="I76" s="180">
        <f t="shared" si="20"/>
        <v>0</v>
      </c>
      <c r="J76" s="179"/>
      <c r="K76" s="181">
        <f t="shared" si="21"/>
        <v>0</v>
      </c>
      <c r="L76" s="168">
        <f t="shared" si="3"/>
        <v>0</v>
      </c>
      <c r="M76" s="7"/>
    </row>
    <row r="77" spans="1:13" ht="20.100000000000001" hidden="1" customHeight="1" thickBot="1">
      <c r="A77" s="305"/>
      <c r="B77" s="305"/>
      <c r="C77" s="304"/>
      <c r="D77" s="184"/>
      <c r="E77" s="185"/>
      <c r="F77" s="173"/>
      <c r="G77" s="174">
        <f t="shared" si="19"/>
        <v>0</v>
      </c>
      <c r="H77" s="173"/>
      <c r="I77" s="174">
        <f t="shared" si="20"/>
        <v>0</v>
      </c>
      <c r="J77" s="173"/>
      <c r="K77" s="175">
        <f t="shared" si="21"/>
        <v>0</v>
      </c>
      <c r="L77" s="172">
        <f t="shared" si="3"/>
        <v>0</v>
      </c>
      <c r="M77" s="7"/>
    </row>
    <row r="78" spans="1:13" ht="20.100000000000001" hidden="1" customHeight="1">
      <c r="A78" s="305"/>
      <c r="B78" s="305"/>
      <c r="C78" s="304"/>
      <c r="D78" s="184"/>
      <c r="E78" s="185"/>
      <c r="F78" s="182"/>
      <c r="G78" s="177">
        <f t="shared" si="19"/>
        <v>0</v>
      </c>
      <c r="H78" s="176"/>
      <c r="I78" s="177">
        <f t="shared" si="20"/>
        <v>0</v>
      </c>
      <c r="J78" s="176"/>
      <c r="K78" s="178">
        <f t="shared" si="21"/>
        <v>0</v>
      </c>
      <c r="L78" s="164">
        <f t="shared" si="3"/>
        <v>0</v>
      </c>
      <c r="M78" s="7"/>
    </row>
    <row r="79" spans="1:13" ht="20.100000000000001" hidden="1" customHeight="1">
      <c r="A79" s="305"/>
      <c r="B79" s="305"/>
      <c r="C79" s="304"/>
      <c r="D79" s="184"/>
      <c r="E79" s="185"/>
      <c r="F79" s="183"/>
      <c r="G79" s="180">
        <f t="shared" si="19"/>
        <v>0</v>
      </c>
      <c r="H79" s="179"/>
      <c r="I79" s="180">
        <f t="shared" si="20"/>
        <v>0</v>
      </c>
      <c r="J79" s="179"/>
      <c r="K79" s="181">
        <f t="shared" si="21"/>
        <v>0</v>
      </c>
      <c r="L79" s="168">
        <f t="shared" si="3"/>
        <v>0</v>
      </c>
      <c r="M79" s="7"/>
    </row>
    <row r="80" spans="1:13" ht="20.100000000000001" hidden="1" customHeight="1">
      <c r="A80" s="305"/>
      <c r="B80" s="305"/>
      <c r="C80" s="304"/>
      <c r="D80" s="184"/>
      <c r="E80" s="185"/>
      <c r="F80" s="183"/>
      <c r="G80" s="180">
        <f t="shared" si="19"/>
        <v>0</v>
      </c>
      <c r="H80" s="179"/>
      <c r="I80" s="180">
        <f t="shared" si="20"/>
        <v>0</v>
      </c>
      <c r="J80" s="179"/>
      <c r="K80" s="181">
        <f t="shared" si="21"/>
        <v>0</v>
      </c>
      <c r="L80" s="168">
        <f t="shared" si="3"/>
        <v>0</v>
      </c>
      <c r="M80" s="7"/>
    </row>
    <row r="81" spans="1:13" ht="20.100000000000001" hidden="1" customHeight="1">
      <c r="A81" s="305"/>
      <c r="B81" s="305"/>
      <c r="C81" s="304"/>
      <c r="D81" s="184"/>
      <c r="E81" s="185"/>
      <c r="F81" s="183"/>
      <c r="G81" s="180">
        <f t="shared" si="19"/>
        <v>0</v>
      </c>
      <c r="H81" s="179"/>
      <c r="I81" s="180">
        <f t="shared" si="20"/>
        <v>0</v>
      </c>
      <c r="J81" s="179"/>
      <c r="K81" s="181">
        <f t="shared" si="21"/>
        <v>0</v>
      </c>
      <c r="L81" s="168">
        <f t="shared" si="3"/>
        <v>0</v>
      </c>
      <c r="M81" s="7"/>
    </row>
    <row r="82" spans="1:13" ht="20.100000000000001" hidden="1" customHeight="1" thickBot="1">
      <c r="A82" s="305"/>
      <c r="B82" s="305"/>
      <c r="C82" s="304"/>
      <c r="D82" s="184"/>
      <c r="E82" s="185"/>
      <c r="F82" s="201"/>
      <c r="G82" s="202">
        <f t="shared" si="19"/>
        <v>0</v>
      </c>
      <c r="H82" s="201"/>
      <c r="I82" s="202">
        <f>E82*H82</f>
        <v>0</v>
      </c>
      <c r="J82" s="201"/>
      <c r="K82" s="203">
        <f t="shared" si="21"/>
        <v>0</v>
      </c>
      <c r="L82" s="204">
        <f t="shared" si="3"/>
        <v>0</v>
      </c>
      <c r="M82" s="7"/>
    </row>
    <row r="83" spans="1:13" ht="20.100000000000001" customHeight="1" thickBot="1">
      <c r="A83" s="305"/>
      <c r="B83" s="305"/>
      <c r="C83" s="304"/>
      <c r="D83" s="212" t="s">
        <v>49</v>
      </c>
      <c r="E83" s="213"/>
      <c r="F83" s="214"/>
      <c r="G83" s="215">
        <f>SUM(G73:G82)</f>
        <v>0</v>
      </c>
      <c r="H83" s="216"/>
      <c r="I83" s="215">
        <f>SUM(I73:I82)</f>
        <v>0</v>
      </c>
      <c r="J83" s="214"/>
      <c r="K83" s="217">
        <f>SUM(K73:K82)</f>
        <v>0</v>
      </c>
      <c r="L83" s="218">
        <f t="shared" si="3"/>
        <v>0</v>
      </c>
      <c r="M83" s="7"/>
    </row>
    <row r="84" spans="1:13" s="7" customFormat="1" ht="20.100000000000001" customHeight="1">
      <c r="A84" s="294" t="s">
        <v>27</v>
      </c>
      <c r="B84" s="295"/>
      <c r="C84" s="295"/>
      <c r="D84" s="264"/>
      <c r="E84" s="38"/>
      <c r="F84" s="67"/>
      <c r="G84" s="68">
        <f t="shared" ref="G84:G93" si="22">E84*F84</f>
        <v>0</v>
      </c>
      <c r="H84" s="67"/>
      <c r="I84" s="68">
        <f t="shared" ref="I84:I93" si="23">E84*H84</f>
        <v>0</v>
      </c>
      <c r="J84" s="67"/>
      <c r="K84" s="69">
        <f t="shared" ref="K84:K93" si="24">E84*J84</f>
        <v>0</v>
      </c>
      <c r="L84" s="39">
        <f t="shared" si="3"/>
        <v>0</v>
      </c>
    </row>
    <row r="85" spans="1:13" s="7" customFormat="1" ht="20.100000000000001" customHeight="1">
      <c r="A85" s="294"/>
      <c r="B85" s="295"/>
      <c r="C85" s="295"/>
      <c r="D85" s="70"/>
      <c r="E85" s="22"/>
      <c r="F85" s="71"/>
      <c r="G85" s="72">
        <f t="shared" si="22"/>
        <v>0</v>
      </c>
      <c r="H85" s="71"/>
      <c r="I85" s="72">
        <f t="shared" si="23"/>
        <v>0</v>
      </c>
      <c r="J85" s="71"/>
      <c r="K85" s="73">
        <f t="shared" si="24"/>
        <v>0</v>
      </c>
      <c r="L85" s="9">
        <f t="shared" si="3"/>
        <v>0</v>
      </c>
    </row>
    <row r="86" spans="1:13" ht="20.100000000000001" customHeight="1">
      <c r="A86" s="294"/>
      <c r="B86" s="295"/>
      <c r="C86" s="295"/>
      <c r="D86" s="70"/>
      <c r="E86" s="22"/>
      <c r="F86" s="71"/>
      <c r="G86" s="72">
        <f t="shared" si="22"/>
        <v>0</v>
      </c>
      <c r="H86" s="71"/>
      <c r="I86" s="72">
        <f t="shared" si="23"/>
        <v>0</v>
      </c>
      <c r="J86" s="71"/>
      <c r="K86" s="73">
        <f t="shared" si="24"/>
        <v>0</v>
      </c>
      <c r="L86" s="9">
        <f t="shared" si="3"/>
        <v>0</v>
      </c>
      <c r="M86" s="7"/>
    </row>
    <row r="87" spans="1:13" ht="19.5" customHeight="1">
      <c r="A87" s="294"/>
      <c r="B87" s="295"/>
      <c r="C87" s="295"/>
      <c r="D87" s="70"/>
      <c r="E87" s="22"/>
      <c r="F87" s="71"/>
      <c r="G87" s="72">
        <f t="shared" si="22"/>
        <v>0</v>
      </c>
      <c r="H87" s="71"/>
      <c r="I87" s="72">
        <f t="shared" si="23"/>
        <v>0</v>
      </c>
      <c r="J87" s="71"/>
      <c r="K87" s="73">
        <f t="shared" si="24"/>
        <v>0</v>
      </c>
      <c r="L87" s="9">
        <f t="shared" si="3"/>
        <v>0</v>
      </c>
      <c r="M87" s="7"/>
    </row>
    <row r="88" spans="1:13" ht="20.100000000000001" customHeight="1" thickBot="1">
      <c r="A88" s="294"/>
      <c r="B88" s="295"/>
      <c r="C88" s="295"/>
      <c r="D88" s="74"/>
      <c r="E88" s="23"/>
      <c r="F88" s="75"/>
      <c r="G88" s="76">
        <f t="shared" si="22"/>
        <v>0</v>
      </c>
      <c r="H88" s="75"/>
      <c r="I88" s="76">
        <f t="shared" si="23"/>
        <v>0</v>
      </c>
      <c r="J88" s="75"/>
      <c r="K88" s="77">
        <f t="shared" si="24"/>
        <v>0</v>
      </c>
      <c r="L88" s="10">
        <f t="shared" si="3"/>
        <v>0</v>
      </c>
      <c r="M88" s="7"/>
    </row>
    <row r="89" spans="1:13" ht="20.100000000000001" hidden="1" customHeight="1">
      <c r="A89" s="294"/>
      <c r="B89" s="295"/>
      <c r="C89" s="295"/>
      <c r="D89" s="91"/>
      <c r="E89" s="81"/>
      <c r="F89" s="82"/>
      <c r="G89" s="83">
        <f t="shared" si="22"/>
        <v>0</v>
      </c>
      <c r="H89" s="82"/>
      <c r="I89" s="83">
        <f t="shared" si="23"/>
        <v>0</v>
      </c>
      <c r="J89" s="82"/>
      <c r="K89" s="84">
        <f t="shared" si="24"/>
        <v>0</v>
      </c>
      <c r="L89" s="85">
        <f t="shared" si="3"/>
        <v>0</v>
      </c>
      <c r="M89" s="7"/>
    </row>
    <row r="90" spans="1:13" ht="20.100000000000001" hidden="1" customHeight="1">
      <c r="A90" s="294"/>
      <c r="B90" s="295"/>
      <c r="C90" s="295"/>
      <c r="D90" s="79"/>
      <c r="E90" s="80"/>
      <c r="F90" s="71"/>
      <c r="G90" s="72">
        <f t="shared" si="22"/>
        <v>0</v>
      </c>
      <c r="H90" s="71"/>
      <c r="I90" s="72">
        <f t="shared" si="23"/>
        <v>0</v>
      </c>
      <c r="J90" s="71"/>
      <c r="K90" s="73">
        <f t="shared" si="24"/>
        <v>0</v>
      </c>
      <c r="L90" s="9">
        <f t="shared" si="3"/>
        <v>0</v>
      </c>
      <c r="M90" s="7"/>
    </row>
    <row r="91" spans="1:13" ht="20.100000000000001" hidden="1" customHeight="1">
      <c r="A91" s="294"/>
      <c r="B91" s="295"/>
      <c r="C91" s="295"/>
      <c r="D91" s="79"/>
      <c r="E91" s="80"/>
      <c r="F91" s="71"/>
      <c r="G91" s="72">
        <f t="shared" si="22"/>
        <v>0</v>
      </c>
      <c r="H91" s="71"/>
      <c r="I91" s="72">
        <f t="shared" si="23"/>
        <v>0</v>
      </c>
      <c r="J91" s="71"/>
      <c r="K91" s="73">
        <f t="shared" si="24"/>
        <v>0</v>
      </c>
      <c r="L91" s="9">
        <f t="shared" si="3"/>
        <v>0</v>
      </c>
      <c r="M91" s="7"/>
    </row>
    <row r="92" spans="1:13" ht="20.100000000000001" hidden="1" customHeight="1">
      <c r="A92" s="294"/>
      <c r="B92" s="295"/>
      <c r="C92" s="295"/>
      <c r="D92" s="79"/>
      <c r="E92" s="80"/>
      <c r="F92" s="71"/>
      <c r="G92" s="72">
        <f t="shared" si="22"/>
        <v>0</v>
      </c>
      <c r="H92" s="71"/>
      <c r="I92" s="72">
        <f t="shared" si="23"/>
        <v>0</v>
      </c>
      <c r="J92" s="71"/>
      <c r="K92" s="73">
        <f t="shared" si="24"/>
        <v>0</v>
      </c>
      <c r="L92" s="9">
        <f t="shared" si="3"/>
        <v>0</v>
      </c>
      <c r="M92" s="7"/>
    </row>
    <row r="93" spans="1:13" ht="20.100000000000001" hidden="1" customHeight="1" thickBot="1">
      <c r="A93" s="294"/>
      <c r="B93" s="295"/>
      <c r="C93" s="295"/>
      <c r="D93" s="74"/>
      <c r="E93" s="23"/>
      <c r="F93" s="75"/>
      <c r="G93" s="76">
        <f t="shared" si="22"/>
        <v>0</v>
      </c>
      <c r="H93" s="75"/>
      <c r="I93" s="76">
        <f t="shared" si="23"/>
        <v>0</v>
      </c>
      <c r="J93" s="75"/>
      <c r="K93" s="77">
        <f t="shared" si="24"/>
        <v>0</v>
      </c>
      <c r="L93" s="10">
        <f t="shared" si="3"/>
        <v>0</v>
      </c>
      <c r="M93" s="7"/>
    </row>
    <row r="94" spans="1:13" ht="20.100000000000001" customHeight="1" thickBot="1">
      <c r="A94" s="296"/>
      <c r="B94" s="297"/>
      <c r="C94" s="297"/>
      <c r="D94" s="78" t="s">
        <v>49</v>
      </c>
      <c r="E94" s="37"/>
      <c r="F94" s="86"/>
      <c r="G94" s="87">
        <f>SUM(G84:G93)</f>
        <v>0</v>
      </c>
      <c r="H94" s="88"/>
      <c r="I94" s="87">
        <f>SUM(I84:I93)</f>
        <v>0</v>
      </c>
      <c r="J94" s="88"/>
      <c r="K94" s="89">
        <f>SUM(K84:K93)</f>
        <v>0</v>
      </c>
      <c r="L94" s="90">
        <f t="shared" si="3"/>
        <v>0</v>
      </c>
      <c r="M94" s="7"/>
    </row>
    <row r="95" spans="1:13" s="7" customFormat="1" ht="20.100000000000001" customHeight="1">
      <c r="A95" s="294" t="s">
        <v>50</v>
      </c>
      <c r="B95" s="295"/>
      <c r="C95" s="295"/>
      <c r="D95" s="264"/>
      <c r="E95" s="38"/>
      <c r="F95" s="67"/>
      <c r="G95" s="68">
        <f t="shared" ref="G95:G104" si="25">E95*F95</f>
        <v>0</v>
      </c>
      <c r="H95" s="67"/>
      <c r="I95" s="68">
        <f t="shared" ref="I95:I104" si="26">E95*H95</f>
        <v>0</v>
      </c>
      <c r="J95" s="67"/>
      <c r="K95" s="69">
        <f t="shared" ref="K95:K104" si="27">E95*J95</f>
        <v>0</v>
      </c>
      <c r="L95" s="39">
        <f t="shared" si="3"/>
        <v>0</v>
      </c>
    </row>
    <row r="96" spans="1:13" s="7" customFormat="1" ht="20.100000000000001" customHeight="1">
      <c r="A96" s="294"/>
      <c r="B96" s="295"/>
      <c r="C96" s="295"/>
      <c r="D96" s="70"/>
      <c r="E96" s="22"/>
      <c r="F96" s="71"/>
      <c r="G96" s="72">
        <f t="shared" si="25"/>
        <v>0</v>
      </c>
      <c r="H96" s="71"/>
      <c r="I96" s="72">
        <f t="shared" si="26"/>
        <v>0</v>
      </c>
      <c r="J96" s="71"/>
      <c r="K96" s="73">
        <f t="shared" si="27"/>
        <v>0</v>
      </c>
      <c r="L96" s="9">
        <f t="shared" si="3"/>
        <v>0</v>
      </c>
    </row>
    <row r="97" spans="1:13" ht="20.100000000000001" customHeight="1">
      <c r="A97" s="294"/>
      <c r="B97" s="295"/>
      <c r="C97" s="295"/>
      <c r="D97" s="70"/>
      <c r="E97" s="22"/>
      <c r="F97" s="71"/>
      <c r="G97" s="72">
        <f t="shared" si="25"/>
        <v>0</v>
      </c>
      <c r="H97" s="71"/>
      <c r="I97" s="72">
        <f t="shared" si="26"/>
        <v>0</v>
      </c>
      <c r="J97" s="71"/>
      <c r="K97" s="73">
        <f t="shared" si="27"/>
        <v>0</v>
      </c>
      <c r="L97" s="9">
        <f t="shared" si="3"/>
        <v>0</v>
      </c>
      <c r="M97" s="7"/>
    </row>
    <row r="98" spans="1:13" ht="20.100000000000001" customHeight="1">
      <c r="A98" s="294"/>
      <c r="B98" s="295"/>
      <c r="C98" s="295"/>
      <c r="D98" s="70"/>
      <c r="E98" s="22"/>
      <c r="F98" s="71"/>
      <c r="G98" s="72">
        <f t="shared" si="25"/>
        <v>0</v>
      </c>
      <c r="H98" s="71"/>
      <c r="I98" s="72">
        <f t="shared" si="26"/>
        <v>0</v>
      </c>
      <c r="J98" s="71"/>
      <c r="K98" s="73">
        <f t="shared" si="27"/>
        <v>0</v>
      </c>
      <c r="L98" s="9">
        <f t="shared" si="3"/>
        <v>0</v>
      </c>
      <c r="M98" s="7"/>
    </row>
    <row r="99" spans="1:13" ht="20.100000000000001" customHeight="1" thickBot="1">
      <c r="A99" s="294"/>
      <c r="B99" s="295"/>
      <c r="C99" s="295"/>
      <c r="D99" s="74"/>
      <c r="E99" s="23"/>
      <c r="F99" s="75"/>
      <c r="G99" s="76">
        <f t="shared" si="25"/>
        <v>0</v>
      </c>
      <c r="H99" s="75"/>
      <c r="I99" s="76">
        <f t="shared" si="26"/>
        <v>0</v>
      </c>
      <c r="J99" s="75"/>
      <c r="K99" s="77">
        <f t="shared" si="27"/>
        <v>0</v>
      </c>
      <c r="L99" s="10">
        <f t="shared" si="3"/>
        <v>0</v>
      </c>
      <c r="M99" s="7"/>
    </row>
    <row r="100" spans="1:13" ht="20.100000000000001" hidden="1" customHeight="1">
      <c r="A100" s="294"/>
      <c r="B100" s="295"/>
      <c r="C100" s="295"/>
      <c r="D100" s="91"/>
      <c r="E100" s="81"/>
      <c r="F100" s="82"/>
      <c r="G100" s="83">
        <f t="shared" si="25"/>
        <v>0</v>
      </c>
      <c r="H100" s="82"/>
      <c r="I100" s="83">
        <f t="shared" si="26"/>
        <v>0</v>
      </c>
      <c r="J100" s="82"/>
      <c r="K100" s="84">
        <f t="shared" si="27"/>
        <v>0</v>
      </c>
      <c r="L100" s="85">
        <f t="shared" si="3"/>
        <v>0</v>
      </c>
      <c r="M100" s="7"/>
    </row>
    <row r="101" spans="1:13" ht="20.100000000000001" hidden="1" customHeight="1">
      <c r="A101" s="294"/>
      <c r="B101" s="295"/>
      <c r="C101" s="295"/>
      <c r="D101" s="79"/>
      <c r="E101" s="80"/>
      <c r="F101" s="71"/>
      <c r="G101" s="72">
        <f t="shared" si="25"/>
        <v>0</v>
      </c>
      <c r="H101" s="71"/>
      <c r="I101" s="72">
        <f t="shared" si="26"/>
        <v>0</v>
      </c>
      <c r="J101" s="71"/>
      <c r="K101" s="73">
        <f t="shared" si="27"/>
        <v>0</v>
      </c>
      <c r="L101" s="9">
        <f t="shared" si="3"/>
        <v>0</v>
      </c>
      <c r="M101" s="7"/>
    </row>
    <row r="102" spans="1:13" ht="20.100000000000001" hidden="1" customHeight="1">
      <c r="A102" s="294"/>
      <c r="B102" s="295"/>
      <c r="C102" s="295"/>
      <c r="D102" s="79"/>
      <c r="E102" s="80"/>
      <c r="F102" s="71"/>
      <c r="G102" s="72">
        <f t="shared" si="25"/>
        <v>0</v>
      </c>
      <c r="H102" s="71"/>
      <c r="I102" s="72">
        <f t="shared" si="26"/>
        <v>0</v>
      </c>
      <c r="J102" s="71"/>
      <c r="K102" s="73">
        <f t="shared" si="27"/>
        <v>0</v>
      </c>
      <c r="L102" s="9">
        <f t="shared" si="3"/>
        <v>0</v>
      </c>
      <c r="M102" s="7"/>
    </row>
    <row r="103" spans="1:13" ht="20.100000000000001" hidden="1" customHeight="1">
      <c r="A103" s="294"/>
      <c r="B103" s="295"/>
      <c r="C103" s="295"/>
      <c r="D103" s="79"/>
      <c r="E103" s="80"/>
      <c r="F103" s="71"/>
      <c r="G103" s="72">
        <f t="shared" si="25"/>
        <v>0</v>
      </c>
      <c r="H103" s="71"/>
      <c r="I103" s="72">
        <f t="shared" si="26"/>
        <v>0</v>
      </c>
      <c r="J103" s="71"/>
      <c r="K103" s="73">
        <f t="shared" si="27"/>
        <v>0</v>
      </c>
      <c r="L103" s="9">
        <f t="shared" si="3"/>
        <v>0</v>
      </c>
      <c r="M103" s="7"/>
    </row>
    <row r="104" spans="1:13" ht="20.100000000000001" hidden="1" customHeight="1" thickBot="1">
      <c r="A104" s="294"/>
      <c r="B104" s="295"/>
      <c r="C104" s="295"/>
      <c r="D104" s="74"/>
      <c r="E104" s="23"/>
      <c r="F104" s="75"/>
      <c r="G104" s="76">
        <f t="shared" si="25"/>
        <v>0</v>
      </c>
      <c r="H104" s="75"/>
      <c r="I104" s="76">
        <f t="shared" si="26"/>
        <v>0</v>
      </c>
      <c r="J104" s="75"/>
      <c r="K104" s="77">
        <f t="shared" si="27"/>
        <v>0</v>
      </c>
      <c r="L104" s="10">
        <f t="shared" si="3"/>
        <v>0</v>
      </c>
      <c r="M104" s="7"/>
    </row>
    <row r="105" spans="1:13" ht="20.100000000000001" customHeight="1" thickBot="1">
      <c r="A105" s="298"/>
      <c r="B105" s="299"/>
      <c r="C105" s="299"/>
      <c r="D105" s="41" t="s">
        <v>51</v>
      </c>
      <c r="E105" s="42"/>
      <c r="F105" s="47"/>
      <c r="G105" s="43">
        <f>SUM(G95:G104)</f>
        <v>0</v>
      </c>
      <c r="H105" s="47"/>
      <c r="I105" s="43">
        <f>SUM(I95:I104)</f>
        <v>0</v>
      </c>
      <c r="J105" s="47"/>
      <c r="K105" s="44">
        <f>SUM(K95:K104)</f>
        <v>0</v>
      </c>
      <c r="L105" s="45">
        <f t="shared" si="3"/>
        <v>0</v>
      </c>
      <c r="M105" s="7"/>
    </row>
    <row r="106" spans="1:13" s="7" customFormat="1" ht="20.100000000000001" customHeight="1" thickTop="1">
      <c r="A106" s="300" t="s">
        <v>28</v>
      </c>
      <c r="B106" s="301"/>
      <c r="C106" s="301"/>
      <c r="D106" s="301"/>
      <c r="E106" s="302"/>
      <c r="F106" s="48"/>
      <c r="G106" s="40">
        <f>SUM(G17,G28,G39,G50,G61,G72,G83,G94,G105)</f>
        <v>0</v>
      </c>
      <c r="H106" s="48"/>
      <c r="I106" s="40">
        <f>SUM(I17,I28,I39,I50,I61,I72,I83,I94,I105)</f>
        <v>0</v>
      </c>
      <c r="J106" s="48"/>
      <c r="K106" s="40">
        <f>SUM(K17,K28,K39,K50,K61,K72,K83,K94,K105)</f>
        <v>0</v>
      </c>
      <c r="L106" s="36">
        <f>SUM(G106,I106,K106)</f>
        <v>0</v>
      </c>
    </row>
    <row r="107" spans="1:13" s="7" customFormat="1" ht="20.100000000000001" customHeight="1">
      <c r="A107" s="20"/>
      <c r="B107" s="20"/>
      <c r="C107" s="20"/>
      <c r="D107" s="20"/>
      <c r="E107" s="20"/>
      <c r="F107" s="20"/>
      <c r="G107" s="20"/>
      <c r="H107" s="20"/>
      <c r="I107" s="20"/>
      <c r="J107" s="20"/>
      <c r="K107" s="20"/>
      <c r="L107" s="21"/>
    </row>
    <row r="108" spans="1:13" s="7" customFormat="1" ht="30" customHeight="1"/>
  </sheetData>
  <sheetProtection algorithmName="SHA-512" hashValue="bz2B1LZmJHJMusJ9Deuz48d5c3TCTGnB6vbqLIld3Yfb19a66ALtxLbPc+5j1JJ5ywOzKDJa+0q0J7aEZbuYIw==" saltValue="hwqc+pN/7udOhN2p+SC/HQ==" spinCount="100000" sheet="1" objects="1" scenarios="1" formatRows="0"/>
  <protectedRanges>
    <protectedRange sqref="D84:F93 H84:H93 J84:J93 D95:F104 H95:H104 J95:J104" name="入力箇所（技術、情報）"/>
    <protectedRange sqref="H62:H71 J62:J71 D73:F82 H73:H82 J73:J82 J51:J60 D51:F60 H51:H60 D62:F71" name="入力箇所（施設）"/>
    <protectedRange sqref="H7:H16 J7:J16 D18:F27 H18:H27 J18:J27 D29:F38 H29:H38 J29:J38 J40:J49 D40:F49 H40:H49 D7:F16" name="入力箇所（設計～住宅）"/>
  </protectedRanges>
  <mergeCells count="22">
    <mergeCell ref="A84:C94"/>
    <mergeCell ref="A95:C105"/>
    <mergeCell ref="A106:E106"/>
    <mergeCell ref="A7:C17"/>
    <mergeCell ref="A18:A83"/>
    <mergeCell ref="B18:B50"/>
    <mergeCell ref="C18:C28"/>
    <mergeCell ref="C29:C39"/>
    <mergeCell ref="C40:C50"/>
    <mergeCell ref="B51:B83"/>
    <mergeCell ref="C51:C61"/>
    <mergeCell ref="C62:C72"/>
    <mergeCell ref="C73:C83"/>
    <mergeCell ref="A3:L3"/>
    <mergeCell ref="A4:L4"/>
    <mergeCell ref="A5:C6"/>
    <mergeCell ref="D5:D6"/>
    <mergeCell ref="E5:E6"/>
    <mergeCell ref="F5:G5"/>
    <mergeCell ref="H5:I5"/>
    <mergeCell ref="J5:K5"/>
    <mergeCell ref="L5:L6"/>
  </mergeCells>
  <phoneticPr fontId="1"/>
  <pageMargins left="0.9055118110236221" right="0.31496062992125984" top="0.19685039370078741" bottom="0.19685039370078741" header="0.31496062992125984" footer="0.31496062992125984"/>
  <pageSetup paperSize="9" scale="62" orientation="portrait" r:id="rId1"/>
  <ignoredErrors>
    <ignoredError sqref="G17:K83 G94:K10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2B1FA-FB8A-4F44-8186-74F093063D72}">
  <dimension ref="A1:O33"/>
  <sheetViews>
    <sheetView view="pageBreakPreview" zoomScaleNormal="100" zoomScaleSheetLayoutView="100" workbookViewId="0"/>
  </sheetViews>
  <sheetFormatPr defaultColWidth="8.625" defaultRowHeight="30" customHeight="1"/>
  <cols>
    <col min="1" max="2" width="3.625" style="2" customWidth="1"/>
    <col min="3" max="3" width="6.875" style="2" customWidth="1"/>
    <col min="4" max="4" width="8.125" style="2" customWidth="1"/>
    <col min="5" max="5" width="5.625" style="2" customWidth="1"/>
    <col min="6" max="11" width="10.125" style="2" customWidth="1"/>
    <col min="12" max="12" width="7" style="2" bestFit="1" customWidth="1"/>
    <col min="13" max="13" width="10.125" style="2" customWidth="1"/>
    <col min="14" max="14" width="11.25" style="2" customWidth="1"/>
    <col min="15" max="15" width="10.625" style="2" customWidth="1"/>
    <col min="16" max="16384" width="8.625" style="2"/>
  </cols>
  <sheetData>
    <row r="1" spans="1:15" s="142" customFormat="1" ht="18">
      <c r="A1" s="66"/>
      <c r="B1" s="66"/>
      <c r="C1" s="66"/>
      <c r="D1" s="66"/>
      <c r="E1" s="66"/>
      <c r="F1" s="66"/>
      <c r="G1" s="66"/>
      <c r="H1" s="66"/>
      <c r="I1" s="66"/>
      <c r="J1" s="66"/>
      <c r="K1" s="56"/>
      <c r="L1" s="58"/>
      <c r="M1" s="58"/>
      <c r="N1" s="60" t="s">
        <v>83</v>
      </c>
      <c r="O1" s="66"/>
    </row>
    <row r="2" spans="1:15" s="142" customFormat="1" ht="18">
      <c r="A2" s="66"/>
      <c r="B2" s="66"/>
      <c r="C2" s="66"/>
      <c r="D2" s="66"/>
      <c r="E2" s="66"/>
      <c r="F2" s="66"/>
      <c r="G2" s="66"/>
      <c r="H2" s="66"/>
      <c r="I2" s="66"/>
      <c r="J2" s="58"/>
      <c r="K2" s="58"/>
      <c r="L2" s="58"/>
      <c r="M2" s="58"/>
      <c r="N2" s="55" t="s">
        <v>64</v>
      </c>
      <c r="O2" s="66"/>
    </row>
    <row r="3" spans="1:15" ht="36" customHeight="1">
      <c r="A3" s="309" t="s">
        <v>5</v>
      </c>
      <c r="B3" s="309"/>
      <c r="C3" s="309"/>
      <c r="D3" s="309"/>
      <c r="E3" s="309"/>
      <c r="F3" s="309"/>
      <c r="G3" s="309"/>
      <c r="H3" s="309"/>
      <c r="I3" s="309"/>
      <c r="J3" s="309"/>
      <c r="K3" s="309"/>
      <c r="L3" s="309"/>
      <c r="M3" s="309"/>
      <c r="N3" s="309"/>
      <c r="O3" s="1"/>
    </row>
    <row r="4" spans="1:15" ht="61.9" customHeight="1">
      <c r="A4" s="310" t="s">
        <v>62</v>
      </c>
      <c r="B4" s="310"/>
      <c r="C4" s="310"/>
      <c r="D4" s="310"/>
      <c r="E4" s="310"/>
      <c r="F4" s="310"/>
      <c r="G4" s="310"/>
      <c r="H4" s="310"/>
      <c r="I4" s="310"/>
      <c r="J4" s="310"/>
      <c r="K4" s="310"/>
      <c r="L4" s="310"/>
      <c r="M4" s="310"/>
      <c r="N4" s="310"/>
      <c r="O4" s="1"/>
    </row>
    <row r="5" spans="1:15" ht="46.9" customHeight="1">
      <c r="A5" s="311" t="s">
        <v>86</v>
      </c>
      <c r="B5" s="311"/>
      <c r="C5" s="311"/>
      <c r="D5" s="311"/>
      <c r="E5" s="311"/>
      <c r="F5" s="311"/>
      <c r="G5" s="311"/>
      <c r="H5" s="311"/>
      <c r="I5" s="311"/>
      <c r="J5" s="311"/>
      <c r="K5" s="311"/>
      <c r="L5" s="311"/>
      <c r="M5" s="311"/>
      <c r="N5" s="311"/>
      <c r="O5" s="1"/>
    </row>
    <row r="6" spans="1:15" ht="24" customHeight="1">
      <c r="A6" s="312"/>
      <c r="B6" s="313"/>
      <c r="C6" s="314"/>
      <c r="D6" s="318" t="s">
        <v>6</v>
      </c>
      <c r="E6" s="319"/>
      <c r="F6" s="319" t="s">
        <v>7</v>
      </c>
      <c r="G6" s="319"/>
      <c r="H6" s="319"/>
      <c r="I6" s="319"/>
      <c r="J6" s="320" t="s">
        <v>8</v>
      </c>
      <c r="K6" s="319" t="s">
        <v>9</v>
      </c>
      <c r="L6" s="319"/>
      <c r="M6" s="319"/>
      <c r="N6" s="319"/>
      <c r="O6" s="1"/>
    </row>
    <row r="7" spans="1:15" s="6" customFormat="1" ht="24" customHeight="1" thickBot="1">
      <c r="A7" s="315"/>
      <c r="B7" s="316"/>
      <c r="C7" s="317"/>
      <c r="D7" s="319"/>
      <c r="E7" s="319"/>
      <c r="F7" s="143">
        <v>8</v>
      </c>
      <c r="G7" s="143">
        <f>$F$7+1</f>
        <v>9</v>
      </c>
      <c r="H7" s="143">
        <f>G7+1</f>
        <v>10</v>
      </c>
      <c r="I7" s="24" t="s">
        <v>10</v>
      </c>
      <c r="J7" s="321"/>
      <c r="K7" s="322" t="s">
        <v>11</v>
      </c>
      <c r="L7" s="323"/>
      <c r="M7" s="324" t="s">
        <v>12</v>
      </c>
      <c r="N7" s="325"/>
      <c r="O7" s="3"/>
    </row>
    <row r="8" spans="1:15" s="6" customFormat="1" ht="20.100000000000001" customHeight="1">
      <c r="A8" s="326" t="s">
        <v>13</v>
      </c>
      <c r="B8" s="327"/>
      <c r="C8" s="328"/>
      <c r="D8" s="219"/>
      <c r="E8" s="220"/>
      <c r="F8" s="186">
        <f>'様式8-1'!G17</f>
        <v>0</v>
      </c>
      <c r="G8" s="186">
        <f>'様式8-1'!I17</f>
        <v>0</v>
      </c>
      <c r="H8" s="186">
        <f>'様式8-1'!K17</f>
        <v>0</v>
      </c>
      <c r="I8" s="221">
        <f>'様式8-1'!L17</f>
        <v>0</v>
      </c>
      <c r="J8" s="222"/>
      <c r="K8" s="223">
        <f>ROUNDDOWN($I8*2/3,0)</f>
        <v>0</v>
      </c>
      <c r="L8" s="224" t="s">
        <v>14</v>
      </c>
      <c r="M8" s="225"/>
      <c r="N8" s="226"/>
      <c r="O8" s="3"/>
    </row>
    <row r="9" spans="1:15" s="6" customFormat="1" ht="20.100000000000001" customHeight="1">
      <c r="A9" s="329" t="s">
        <v>15</v>
      </c>
      <c r="B9" s="332" t="s">
        <v>16</v>
      </c>
      <c r="C9" s="227" t="s">
        <v>17</v>
      </c>
      <c r="D9" s="228">
        <v>0</v>
      </c>
      <c r="E9" s="229" t="s">
        <v>18</v>
      </c>
      <c r="F9" s="230">
        <f>'様式8-1'!G28</f>
        <v>0</v>
      </c>
      <c r="G9" s="186">
        <f>'様式8-1'!I28</f>
        <v>0</v>
      </c>
      <c r="H9" s="186">
        <f>'様式8-1'!K28</f>
        <v>0</v>
      </c>
      <c r="I9" s="221">
        <f>'様式8-1'!L28</f>
        <v>0</v>
      </c>
      <c r="J9" s="231"/>
      <c r="K9" s="223">
        <f>ROUNDDOWN($I9/10,0)</f>
        <v>0</v>
      </c>
      <c r="L9" s="224" t="s">
        <v>19</v>
      </c>
      <c r="M9" s="232">
        <f>$D9*2000</f>
        <v>0</v>
      </c>
      <c r="N9" s="233" t="s">
        <v>20</v>
      </c>
      <c r="O9" s="145"/>
    </row>
    <row r="10" spans="1:15" s="6" customFormat="1" ht="20.100000000000001" customHeight="1">
      <c r="A10" s="330"/>
      <c r="B10" s="332"/>
      <c r="C10" s="227" t="s">
        <v>21</v>
      </c>
      <c r="D10" s="234">
        <v>0</v>
      </c>
      <c r="E10" s="229" t="s">
        <v>18</v>
      </c>
      <c r="F10" s="230">
        <f>'様式8-1'!G39</f>
        <v>0</v>
      </c>
      <c r="G10" s="186">
        <f>'様式8-1'!I39</f>
        <v>0</v>
      </c>
      <c r="H10" s="186">
        <f>'様式8-1'!K39</f>
        <v>0</v>
      </c>
      <c r="I10" s="221">
        <f>'様式8-1'!L39</f>
        <v>0</v>
      </c>
      <c r="J10" s="231"/>
      <c r="K10" s="223">
        <f>ROUNDDOWN($I10/10,0)</f>
        <v>0</v>
      </c>
      <c r="L10" s="224" t="s">
        <v>19</v>
      </c>
      <c r="M10" s="232">
        <f>$D10*2000</f>
        <v>0</v>
      </c>
      <c r="N10" s="233" t="s">
        <v>20</v>
      </c>
      <c r="O10" s="3"/>
    </row>
    <row r="11" spans="1:15" s="6" customFormat="1" ht="20.100000000000001" customHeight="1">
      <c r="A11" s="330"/>
      <c r="B11" s="332"/>
      <c r="C11" s="227" t="s">
        <v>22</v>
      </c>
      <c r="D11" s="234">
        <v>0</v>
      </c>
      <c r="E11" s="229" t="s">
        <v>18</v>
      </c>
      <c r="F11" s="230">
        <f>'様式8-1'!G50</f>
        <v>0</v>
      </c>
      <c r="G11" s="186">
        <f>'様式8-1'!I50</f>
        <v>0</v>
      </c>
      <c r="H11" s="186">
        <f>'様式8-1'!K50</f>
        <v>0</v>
      </c>
      <c r="I11" s="221">
        <f>'様式8-1'!L50</f>
        <v>0</v>
      </c>
      <c r="J11" s="231"/>
      <c r="K11" s="223">
        <f>ROUNDDOWN($I11*2/3,0)</f>
        <v>0</v>
      </c>
      <c r="L11" s="224" t="s">
        <v>14</v>
      </c>
      <c r="M11" s="232">
        <f>$D11*3000</f>
        <v>0</v>
      </c>
      <c r="N11" s="233" t="s">
        <v>23</v>
      </c>
      <c r="O11" s="3"/>
    </row>
    <row r="12" spans="1:15" s="6" customFormat="1" ht="20.100000000000001" customHeight="1">
      <c r="A12" s="330"/>
      <c r="B12" s="332" t="s">
        <v>24</v>
      </c>
      <c r="C12" s="227" t="s">
        <v>17</v>
      </c>
      <c r="D12" s="228">
        <v>0</v>
      </c>
      <c r="E12" s="229" t="s">
        <v>24</v>
      </c>
      <c r="F12" s="230">
        <f>'様式8-1'!G61</f>
        <v>0</v>
      </c>
      <c r="G12" s="186">
        <f>'様式8-1'!I61</f>
        <v>0</v>
      </c>
      <c r="H12" s="186">
        <f>'様式8-1'!K61</f>
        <v>0</v>
      </c>
      <c r="I12" s="221">
        <f>'様式8-1'!L61</f>
        <v>0</v>
      </c>
      <c r="J12" s="231"/>
      <c r="K12" s="223">
        <f>ROUNDDOWN($I12/10,0)</f>
        <v>0</v>
      </c>
      <c r="L12" s="224" t="s">
        <v>19</v>
      </c>
      <c r="M12" s="232">
        <f>$D12*20000</f>
        <v>0</v>
      </c>
      <c r="N12" s="233" t="s">
        <v>25</v>
      </c>
      <c r="O12" s="145"/>
    </row>
    <row r="13" spans="1:15" s="6" customFormat="1" ht="20.100000000000001" customHeight="1">
      <c r="A13" s="330"/>
      <c r="B13" s="332"/>
      <c r="C13" s="227" t="s">
        <v>21</v>
      </c>
      <c r="D13" s="234">
        <v>0</v>
      </c>
      <c r="E13" s="229" t="s">
        <v>24</v>
      </c>
      <c r="F13" s="230">
        <f>'様式8-1'!G72</f>
        <v>0</v>
      </c>
      <c r="G13" s="186">
        <f>'様式8-1'!I72</f>
        <v>0</v>
      </c>
      <c r="H13" s="186">
        <f>'様式8-1'!K72</f>
        <v>0</v>
      </c>
      <c r="I13" s="221">
        <f>'様式8-1'!L72</f>
        <v>0</v>
      </c>
      <c r="J13" s="231"/>
      <c r="K13" s="223">
        <f>ROUNDDOWN($I13/10,0)</f>
        <v>0</v>
      </c>
      <c r="L13" s="224" t="s">
        <v>19</v>
      </c>
      <c r="M13" s="232">
        <f>$D13*20000</f>
        <v>0</v>
      </c>
      <c r="N13" s="233" t="s">
        <v>25</v>
      </c>
      <c r="O13" s="3"/>
    </row>
    <row r="14" spans="1:15" s="6" customFormat="1" ht="20.100000000000001" customHeight="1">
      <c r="A14" s="331"/>
      <c r="B14" s="332"/>
      <c r="C14" s="227" t="s">
        <v>22</v>
      </c>
      <c r="D14" s="234">
        <v>0</v>
      </c>
      <c r="E14" s="229" t="s">
        <v>24</v>
      </c>
      <c r="F14" s="230">
        <f>'様式8-1'!G83</f>
        <v>0</v>
      </c>
      <c r="G14" s="186">
        <f>'様式8-1'!I83</f>
        <v>0</v>
      </c>
      <c r="H14" s="186">
        <f>'様式8-1'!K83</f>
        <v>0</v>
      </c>
      <c r="I14" s="221">
        <f>'様式8-1'!L83</f>
        <v>0</v>
      </c>
      <c r="J14" s="231"/>
      <c r="K14" s="223">
        <f>ROUNDDOWN($I14*2/3,0)</f>
        <v>0</v>
      </c>
      <c r="L14" s="224" t="s">
        <v>14</v>
      </c>
      <c r="M14" s="232">
        <f>$D14*30000</f>
        <v>0</v>
      </c>
      <c r="N14" s="233" t="s">
        <v>26</v>
      </c>
      <c r="O14" s="3"/>
    </row>
    <row r="15" spans="1:15" s="6" customFormat="1" ht="30" customHeight="1">
      <c r="A15" s="333" t="s">
        <v>27</v>
      </c>
      <c r="B15" s="334"/>
      <c r="C15" s="335"/>
      <c r="D15" s="28"/>
      <c r="E15" s="26"/>
      <c r="F15" s="14">
        <f>'様式8-1'!G94</f>
        <v>0</v>
      </c>
      <c r="G15" s="14">
        <f>'様式8-1'!I94</f>
        <v>0</v>
      </c>
      <c r="H15" s="14">
        <f>'様式8-1'!K94</f>
        <v>0</v>
      </c>
      <c r="I15" s="15">
        <f>'様式8-1'!L94</f>
        <v>0</v>
      </c>
      <c r="J15" s="144"/>
      <c r="K15" s="33">
        <f>ROUNDDOWN($I15*2/3,0)</f>
        <v>0</v>
      </c>
      <c r="L15" s="49" t="s">
        <v>14</v>
      </c>
      <c r="M15" s="29"/>
      <c r="N15" s="31"/>
      <c r="O15" s="3"/>
    </row>
    <row r="16" spans="1:15" s="6" customFormat="1" ht="30" customHeight="1" thickBot="1">
      <c r="A16" s="306" t="s">
        <v>73</v>
      </c>
      <c r="B16" s="307"/>
      <c r="C16" s="308"/>
      <c r="D16" s="27"/>
      <c r="E16" s="25"/>
      <c r="F16" s="16">
        <f>'様式8-1'!G105</f>
        <v>0</v>
      </c>
      <c r="G16" s="16">
        <f>'様式8-1'!I105</f>
        <v>0</v>
      </c>
      <c r="H16" s="16">
        <f>'様式8-1'!K105</f>
        <v>0</v>
      </c>
      <c r="I16" s="17">
        <f>'様式8-1'!L105</f>
        <v>0</v>
      </c>
      <c r="J16" s="146"/>
      <c r="K16" s="34">
        <f>ROUNDDOWN($I16*2/3,0)</f>
        <v>0</v>
      </c>
      <c r="L16" s="50" t="s">
        <v>14</v>
      </c>
      <c r="M16" s="30"/>
      <c r="N16" s="32"/>
      <c r="O16" s="3"/>
    </row>
    <row r="17" spans="1:15" s="6" customFormat="1" ht="29.65" customHeight="1" thickTop="1" thickBot="1">
      <c r="A17" s="368" t="s">
        <v>28</v>
      </c>
      <c r="B17" s="369"/>
      <c r="C17" s="370"/>
      <c r="D17" s="28"/>
      <c r="E17" s="26"/>
      <c r="F17" s="18">
        <f>'様式8-1'!G106</f>
        <v>0</v>
      </c>
      <c r="G17" s="18">
        <f>'様式8-1'!I106</f>
        <v>0</v>
      </c>
      <c r="H17" s="18">
        <f>'様式8-1'!K106</f>
        <v>0</v>
      </c>
      <c r="I17" s="19">
        <f>'様式8-1'!L106</f>
        <v>0</v>
      </c>
      <c r="J17" s="57">
        <f>SUM($J$8:$J$16)</f>
        <v>0</v>
      </c>
      <c r="K17" s="35"/>
      <c r="L17" s="31"/>
      <c r="M17" s="29"/>
      <c r="N17" s="31"/>
      <c r="O17" s="3"/>
    </row>
    <row r="18" spans="1:15" s="6" customFormat="1" ht="24" customHeight="1">
      <c r="A18" s="3"/>
      <c r="B18" s="3"/>
      <c r="C18" s="3"/>
      <c r="D18" s="20"/>
      <c r="E18" s="20"/>
      <c r="F18" s="20"/>
      <c r="G18" s="20"/>
      <c r="H18" s="20"/>
      <c r="I18" s="20"/>
      <c r="J18" s="20"/>
      <c r="K18" s="20"/>
      <c r="L18" s="20"/>
      <c r="M18" s="20"/>
      <c r="N18" s="21"/>
      <c r="O18" s="3"/>
    </row>
    <row r="19" spans="1:15" ht="24" customHeight="1">
      <c r="A19" s="371" t="s">
        <v>29</v>
      </c>
      <c r="B19" s="371"/>
      <c r="C19" s="371"/>
      <c r="D19" s="371"/>
      <c r="E19" s="371"/>
      <c r="F19" s="371"/>
      <c r="G19" s="371"/>
      <c r="H19" s="371"/>
      <c r="I19" s="371"/>
      <c r="J19" s="371"/>
      <c r="K19" s="371"/>
      <c r="L19" s="371"/>
      <c r="M19" s="371"/>
      <c r="N19" s="371"/>
      <c r="O19" s="1"/>
    </row>
    <row r="20" spans="1:15" s="6" customFormat="1" ht="24.4" customHeight="1" thickBot="1">
      <c r="A20" s="372" t="s">
        <v>1</v>
      </c>
      <c r="B20" s="373"/>
      <c r="C20" s="373"/>
      <c r="D20" s="373"/>
      <c r="E20" s="373"/>
      <c r="F20" s="373"/>
      <c r="G20" s="374"/>
      <c r="H20" s="375" t="s">
        <v>30</v>
      </c>
      <c r="I20" s="375"/>
      <c r="J20" s="372" t="s">
        <v>31</v>
      </c>
      <c r="K20" s="373"/>
      <c r="L20" s="373"/>
      <c r="M20" s="373"/>
      <c r="N20" s="374"/>
      <c r="O20" s="3"/>
    </row>
    <row r="21" spans="1:15" s="6" customFormat="1" ht="28.15" customHeight="1">
      <c r="A21" s="336" t="s">
        <v>32</v>
      </c>
      <c r="B21" s="337"/>
      <c r="C21" s="337"/>
      <c r="D21" s="337"/>
      <c r="E21" s="337"/>
      <c r="F21" s="337"/>
      <c r="G21" s="337"/>
      <c r="H21" s="338"/>
      <c r="I21" s="339"/>
      <c r="J21" s="340">
        <f>I17</f>
        <v>0</v>
      </c>
      <c r="K21" s="340"/>
      <c r="L21" s="340"/>
      <c r="M21" s="340"/>
      <c r="N21" s="341"/>
      <c r="O21" s="3"/>
    </row>
    <row r="22" spans="1:15" ht="28.15" customHeight="1" thickBot="1">
      <c r="A22" s="336" t="s">
        <v>33</v>
      </c>
      <c r="B22" s="337"/>
      <c r="C22" s="337"/>
      <c r="D22" s="337"/>
      <c r="E22" s="337"/>
      <c r="F22" s="346"/>
      <c r="G22" s="347"/>
      <c r="H22" s="348">
        <f>J17</f>
        <v>0</v>
      </c>
      <c r="I22" s="349"/>
      <c r="J22" s="342"/>
      <c r="K22" s="342"/>
      <c r="L22" s="342"/>
      <c r="M22" s="342"/>
      <c r="N22" s="343"/>
      <c r="O22" s="3"/>
    </row>
    <row r="23" spans="1:15" s="6" customFormat="1" ht="28.15" customHeight="1">
      <c r="A23" s="336" t="s">
        <v>34</v>
      </c>
      <c r="B23" s="337"/>
      <c r="C23" s="337"/>
      <c r="D23" s="350" t="s">
        <v>35</v>
      </c>
      <c r="E23" s="351"/>
      <c r="F23" s="352"/>
      <c r="G23" s="353"/>
      <c r="H23" s="354"/>
      <c r="I23" s="355"/>
      <c r="J23" s="342"/>
      <c r="K23" s="342"/>
      <c r="L23" s="342"/>
      <c r="M23" s="342"/>
      <c r="N23" s="343"/>
      <c r="O23" s="3"/>
    </row>
    <row r="24" spans="1:15" ht="28.15" customHeight="1" thickBot="1">
      <c r="A24" s="356" t="s">
        <v>36</v>
      </c>
      <c r="B24" s="357"/>
      <c r="C24" s="357"/>
      <c r="D24" s="358" t="s">
        <v>37</v>
      </c>
      <c r="E24" s="359"/>
      <c r="F24" s="360"/>
      <c r="G24" s="361"/>
      <c r="H24" s="362"/>
      <c r="I24" s="363"/>
      <c r="J24" s="342"/>
      <c r="K24" s="342"/>
      <c r="L24" s="342"/>
      <c r="M24" s="342"/>
      <c r="N24" s="343"/>
      <c r="O24" s="3"/>
    </row>
    <row r="25" spans="1:15" s="6" customFormat="1" ht="27.75" customHeight="1" thickTop="1" thickBot="1">
      <c r="A25" s="364" t="s">
        <v>28</v>
      </c>
      <c r="B25" s="365"/>
      <c r="C25" s="365"/>
      <c r="D25" s="365"/>
      <c r="E25" s="365"/>
      <c r="F25" s="365"/>
      <c r="G25" s="365"/>
      <c r="H25" s="366">
        <f>SUM($H$21:$I$24)</f>
        <v>0</v>
      </c>
      <c r="I25" s="367"/>
      <c r="J25" s="344"/>
      <c r="K25" s="344"/>
      <c r="L25" s="344"/>
      <c r="M25" s="344"/>
      <c r="N25" s="345"/>
      <c r="O25" s="3"/>
    </row>
    <row r="26" spans="1:15" ht="24" customHeight="1">
      <c r="A26" s="1"/>
      <c r="B26" s="1"/>
      <c r="C26" s="1"/>
      <c r="D26" s="1"/>
      <c r="E26" s="1"/>
      <c r="F26" s="1"/>
      <c r="G26" s="1"/>
      <c r="H26" s="1"/>
      <c r="I26" s="1"/>
      <c r="J26" s="1"/>
      <c r="K26" s="1"/>
      <c r="L26" s="1"/>
      <c r="M26" s="1"/>
      <c r="N26" s="1"/>
      <c r="O26" s="1"/>
    </row>
    <row r="27" spans="1:15" ht="24" customHeight="1">
      <c r="A27" s="371" t="s">
        <v>38</v>
      </c>
      <c r="B27" s="371"/>
      <c r="C27" s="371"/>
      <c r="D27" s="371"/>
      <c r="E27" s="371"/>
      <c r="F27" s="371"/>
      <c r="G27" s="371"/>
      <c r="H27" s="371"/>
      <c r="I27" s="371"/>
      <c r="J27" s="371"/>
      <c r="K27" s="371"/>
      <c r="L27" s="371"/>
      <c r="M27" s="371"/>
      <c r="N27" s="371"/>
      <c r="O27" s="1"/>
    </row>
    <row r="28" spans="1:15" ht="39" customHeight="1" thickBot="1">
      <c r="A28" s="376" t="s">
        <v>39</v>
      </c>
      <c r="B28" s="377"/>
      <c r="C28" s="377"/>
      <c r="D28" s="377"/>
      <c r="E28" s="377"/>
      <c r="F28" s="377"/>
      <c r="G28" s="377"/>
      <c r="H28" s="377"/>
      <c r="I28" s="377"/>
      <c r="J28" s="377"/>
      <c r="K28" s="377"/>
      <c r="L28" s="377"/>
      <c r="M28" s="377"/>
      <c r="N28" s="377"/>
      <c r="O28" s="1"/>
    </row>
    <row r="29" spans="1:15" s="6" customFormat="1" ht="42" customHeight="1">
      <c r="A29" s="318" t="s">
        <v>40</v>
      </c>
      <c r="B29" s="318"/>
      <c r="C29" s="318"/>
      <c r="D29" s="318"/>
      <c r="E29" s="318"/>
      <c r="F29" s="318"/>
      <c r="G29" s="378"/>
      <c r="H29" s="379"/>
      <c r="I29" s="380"/>
      <c r="J29" s="380"/>
      <c r="K29" s="380"/>
      <c r="L29" s="380"/>
      <c r="M29" s="380"/>
      <c r="N29" s="381"/>
      <c r="O29" s="3"/>
    </row>
    <row r="30" spans="1:15" ht="25.15" customHeight="1">
      <c r="A30" s="382" t="s">
        <v>41</v>
      </c>
      <c r="B30" s="383"/>
      <c r="C30" s="384"/>
      <c r="D30" s="391" t="s">
        <v>42</v>
      </c>
      <c r="E30" s="391"/>
      <c r="F30" s="391"/>
      <c r="G30" s="392"/>
      <c r="H30" s="393"/>
      <c r="I30" s="394"/>
      <c r="J30" s="394"/>
      <c r="K30" s="394"/>
      <c r="L30" s="394"/>
      <c r="M30" s="394"/>
      <c r="N30" s="395"/>
      <c r="O30" s="3"/>
    </row>
    <row r="31" spans="1:15" ht="25.15" customHeight="1">
      <c r="A31" s="385"/>
      <c r="B31" s="386"/>
      <c r="C31" s="387"/>
      <c r="D31" s="396" t="s">
        <v>43</v>
      </c>
      <c r="E31" s="396"/>
      <c r="F31" s="396"/>
      <c r="G31" s="397"/>
      <c r="H31" s="398"/>
      <c r="I31" s="399"/>
      <c r="J31" s="399"/>
      <c r="K31" s="399"/>
      <c r="L31" s="399"/>
      <c r="M31" s="399"/>
      <c r="N31" s="400"/>
      <c r="O31" s="3"/>
    </row>
    <row r="32" spans="1:15" s="6" customFormat="1" ht="28.15" customHeight="1">
      <c r="A32" s="385"/>
      <c r="B32" s="386"/>
      <c r="C32" s="387"/>
      <c r="D32" s="401" t="s">
        <v>44</v>
      </c>
      <c r="E32" s="401"/>
      <c r="F32" s="401"/>
      <c r="G32" s="402"/>
      <c r="H32" s="398"/>
      <c r="I32" s="399"/>
      <c r="J32" s="399"/>
      <c r="K32" s="399"/>
      <c r="L32" s="399"/>
      <c r="M32" s="399"/>
      <c r="N32" s="400"/>
      <c r="O32" s="3"/>
    </row>
    <row r="33" spans="1:15" ht="25.15" customHeight="1" thickBot="1">
      <c r="A33" s="388"/>
      <c r="B33" s="389"/>
      <c r="C33" s="390"/>
      <c r="D33" s="403" t="s">
        <v>45</v>
      </c>
      <c r="E33" s="403"/>
      <c r="F33" s="403"/>
      <c r="G33" s="364"/>
      <c r="H33" s="404"/>
      <c r="I33" s="405"/>
      <c r="J33" s="405"/>
      <c r="K33" s="405"/>
      <c r="L33" s="405"/>
      <c r="M33" s="405"/>
      <c r="N33" s="406"/>
      <c r="O33" s="3"/>
    </row>
  </sheetData>
  <sheetProtection algorithmName="SHA-512" hashValue="d4s9qFvSGQ/VNOpP490b5N4jkX3srvdXfE4RVhgMway44G/61uxmbOiZLo3HxEXa5zo+AHby+ICEOKFrMAAm0Q==" saltValue="MAJJFHPxGT+8tFtFngD22g==" spinCount="100000" sheet="1" objects="1" scenarios="1"/>
  <protectedRanges>
    <protectedRange sqref="J8:J16 H21 F23:I24 H29:N33" name="入力箇所"/>
  </protectedRanges>
  <mergeCells count="49">
    <mergeCell ref="A27:N27"/>
    <mergeCell ref="A28:N28"/>
    <mergeCell ref="A29:G29"/>
    <mergeCell ref="H29:N29"/>
    <mergeCell ref="A30:C33"/>
    <mergeCell ref="D30:G30"/>
    <mergeCell ref="H30:N30"/>
    <mergeCell ref="D31:G31"/>
    <mergeCell ref="H31:N31"/>
    <mergeCell ref="D32:G32"/>
    <mergeCell ref="H32:N32"/>
    <mergeCell ref="D33:G33"/>
    <mergeCell ref="H33:N33"/>
    <mergeCell ref="A17:C17"/>
    <mergeCell ref="A19:N19"/>
    <mergeCell ref="A20:G20"/>
    <mergeCell ref="H20:I20"/>
    <mergeCell ref="J20:N20"/>
    <mergeCell ref="A21:G21"/>
    <mergeCell ref="H21:I21"/>
    <mergeCell ref="J21:N25"/>
    <mergeCell ref="A22:G22"/>
    <mergeCell ref="H22:I22"/>
    <mergeCell ref="A23:C23"/>
    <mergeCell ref="D23:E23"/>
    <mergeCell ref="F23:G23"/>
    <mergeCell ref="H23:I23"/>
    <mergeCell ref="A24:C24"/>
    <mergeCell ref="D24:E24"/>
    <mergeCell ref="F24:G24"/>
    <mergeCell ref="H24:I24"/>
    <mergeCell ref="A25:G25"/>
    <mergeCell ref="H25:I25"/>
    <mergeCell ref="A16:C16"/>
    <mergeCell ref="A3:N3"/>
    <mergeCell ref="A4:N4"/>
    <mergeCell ref="A5:N5"/>
    <mergeCell ref="A6:C7"/>
    <mergeCell ref="D6:E7"/>
    <mergeCell ref="F6:I6"/>
    <mergeCell ref="J6:J7"/>
    <mergeCell ref="K6:N6"/>
    <mergeCell ref="K7:L7"/>
    <mergeCell ref="M7:N7"/>
    <mergeCell ref="A8:C8"/>
    <mergeCell ref="A9:A14"/>
    <mergeCell ref="B9:B11"/>
    <mergeCell ref="B12:B14"/>
    <mergeCell ref="A15:C15"/>
  </mergeCells>
  <phoneticPr fontId="1"/>
  <conditionalFormatting sqref="H30:H33">
    <cfRule type="expression" dxfId="2" priority="1">
      <formula>$H$29=""</formula>
    </cfRule>
    <cfRule type="expression" dxfId="1" priority="2">
      <formula>$H$29="あり"</formula>
    </cfRule>
    <cfRule type="expression" dxfId="0" priority="3">
      <formula>$H$29="なし"</formula>
    </cfRule>
  </conditionalFormatting>
  <dataValidations count="1">
    <dataValidation type="list" allowBlank="1" showInputMessage="1" showErrorMessage="1" sqref="H29" xr:uid="{28FDDB36-14BC-4A62-A41C-CF89E5E98114}">
      <formula1>"あり,なし"</formula1>
    </dataValidation>
  </dataValidations>
  <pageMargins left="0.47244094488188981" right="0.27559055118110237" top="0.39370078740157483" bottom="0.39370078740157483" header="0.31496062992125984" footer="0.31496062992125984"/>
  <pageSetup paperSize="9" scale="58" orientation="portrait" r:id="rId1"/>
  <ignoredErrors>
    <ignoredError sqref="K1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B9124-C82D-4093-96D9-EB027D89F0C1}">
  <sheetPr codeName="Sheet4">
    <pageSetUpPr fitToPage="1"/>
  </sheetPr>
  <dimension ref="A1:F27"/>
  <sheetViews>
    <sheetView view="pageBreakPreview" topLeftCell="B1" zoomScaleNormal="100" zoomScaleSheetLayoutView="100" workbookViewId="0">
      <selection activeCell="B1" sqref="B1"/>
    </sheetView>
  </sheetViews>
  <sheetFormatPr defaultColWidth="8.625" defaultRowHeight="25.35" customHeight="1"/>
  <cols>
    <col min="1" max="1" width="6.625" style="64" hidden="1" customWidth="1"/>
    <col min="2" max="3" width="12.625" style="64" customWidth="1"/>
    <col min="4" max="4" width="54.625" style="64" customWidth="1"/>
    <col min="5" max="5" width="42.625" style="64" customWidth="1"/>
    <col min="6" max="6" width="24.625" style="64" customWidth="1"/>
    <col min="7" max="16384" width="8.625" style="64"/>
  </cols>
  <sheetData>
    <row r="1" spans="2:6" s="61" customFormat="1" ht="32.1" customHeight="1">
      <c r="B1" s="137"/>
      <c r="C1" s="137"/>
      <c r="D1" s="419" t="s">
        <v>67</v>
      </c>
      <c r="E1" s="419"/>
      <c r="F1" s="138" t="s">
        <v>82</v>
      </c>
    </row>
    <row r="2" spans="2:6" s="62" customFormat="1" ht="108" customHeight="1" thickBot="1">
      <c r="B2" s="420" t="s">
        <v>68</v>
      </c>
      <c r="C2" s="420"/>
      <c r="D2" s="420"/>
      <c r="E2" s="420"/>
      <c r="F2" s="420"/>
    </row>
    <row r="3" spans="2:6" ht="24" customHeight="1">
      <c r="B3" s="258" t="s">
        <v>63</v>
      </c>
      <c r="C3" s="259"/>
      <c r="D3" s="414" t="s">
        <v>87</v>
      </c>
      <c r="E3" s="414"/>
      <c r="F3" s="415"/>
    </row>
    <row r="4" spans="2:6" ht="33">
      <c r="B4" s="260" t="s">
        <v>66</v>
      </c>
      <c r="C4" s="261" t="s">
        <v>65</v>
      </c>
      <c r="D4" s="421"/>
      <c r="E4" s="421"/>
      <c r="F4" s="422"/>
    </row>
    <row r="5" spans="2:6" ht="24" customHeight="1">
      <c r="B5" s="133"/>
      <c r="C5" s="92"/>
      <c r="D5" s="423" t="s">
        <v>88</v>
      </c>
      <c r="E5" s="423"/>
      <c r="F5" s="424"/>
    </row>
    <row r="6" spans="2:6" ht="24" customHeight="1">
      <c r="B6" s="133"/>
      <c r="C6" s="92"/>
      <c r="D6" s="423" t="s">
        <v>89</v>
      </c>
      <c r="E6" s="423"/>
      <c r="F6" s="424"/>
    </row>
    <row r="7" spans="2:6" ht="24" customHeight="1">
      <c r="B7" s="133"/>
      <c r="C7" s="92"/>
      <c r="D7" s="423" t="s">
        <v>96</v>
      </c>
      <c r="E7" s="423"/>
      <c r="F7" s="424"/>
    </row>
    <row r="8" spans="2:6" ht="24" customHeight="1">
      <c r="B8" s="133"/>
      <c r="C8" s="92"/>
      <c r="D8" s="423" t="s">
        <v>90</v>
      </c>
      <c r="E8" s="423"/>
      <c r="F8" s="424"/>
    </row>
    <row r="9" spans="2:6" ht="24" customHeight="1">
      <c r="B9" s="133"/>
      <c r="C9" s="92"/>
      <c r="D9" s="423" t="s">
        <v>91</v>
      </c>
      <c r="E9" s="423"/>
      <c r="F9" s="424"/>
    </row>
    <row r="10" spans="2:6" ht="24" customHeight="1">
      <c r="B10" s="133"/>
      <c r="C10" s="92"/>
      <c r="D10" s="423" t="s">
        <v>97</v>
      </c>
      <c r="E10" s="423"/>
      <c r="F10" s="424"/>
    </row>
    <row r="11" spans="2:6" ht="24" customHeight="1">
      <c r="B11" s="133"/>
      <c r="C11" s="92"/>
      <c r="D11" s="423" t="s">
        <v>92</v>
      </c>
      <c r="E11" s="423"/>
      <c r="F11" s="424"/>
    </row>
    <row r="12" spans="2:6" ht="24" customHeight="1">
      <c r="B12" s="133"/>
      <c r="C12" s="92"/>
      <c r="D12" s="423" t="s">
        <v>93</v>
      </c>
      <c r="E12" s="423"/>
      <c r="F12" s="424"/>
    </row>
    <row r="13" spans="2:6" ht="24" customHeight="1" thickBot="1">
      <c r="B13" s="262"/>
      <c r="C13" s="263"/>
      <c r="D13" s="425" t="s">
        <v>94</v>
      </c>
      <c r="E13" s="425"/>
      <c r="F13" s="426"/>
    </row>
    <row r="14" spans="2:6" ht="24" customHeight="1">
      <c r="B14" s="258" t="s">
        <v>63</v>
      </c>
      <c r="C14" s="259"/>
      <c r="D14" s="414" t="s">
        <v>95</v>
      </c>
      <c r="E14" s="414"/>
      <c r="F14" s="415"/>
    </row>
    <row r="15" spans="2:6" ht="33">
      <c r="B15" s="260" t="s">
        <v>66</v>
      </c>
      <c r="C15" s="261" t="s">
        <v>65</v>
      </c>
      <c r="D15" s="421"/>
      <c r="E15" s="421"/>
      <c r="F15" s="422"/>
    </row>
    <row r="16" spans="2:6" ht="24" customHeight="1" thickBot="1">
      <c r="B16" s="262"/>
      <c r="C16" s="263"/>
      <c r="D16" s="427" t="s">
        <v>100</v>
      </c>
      <c r="E16" s="427"/>
      <c r="F16" s="428"/>
    </row>
    <row r="17" spans="2:6" ht="24" customHeight="1">
      <c r="B17" s="136"/>
      <c r="C17" s="63" t="s">
        <v>63</v>
      </c>
      <c r="D17" s="414" t="s">
        <v>69</v>
      </c>
      <c r="E17" s="414"/>
      <c r="F17" s="415"/>
    </row>
    <row r="18" spans="2:6" ht="24" customHeight="1">
      <c r="B18" s="134"/>
      <c r="C18" s="92"/>
      <c r="D18" s="416" t="s">
        <v>70</v>
      </c>
      <c r="E18" s="417"/>
      <c r="F18" s="418"/>
    </row>
    <row r="19" spans="2:6" ht="24" customHeight="1">
      <c r="B19" s="134"/>
      <c r="C19" s="92"/>
      <c r="D19" s="416"/>
      <c r="E19" s="417"/>
      <c r="F19" s="418"/>
    </row>
    <row r="20" spans="2:6" ht="24" customHeight="1">
      <c r="B20" s="134"/>
      <c r="C20" s="92"/>
      <c r="D20" s="416"/>
      <c r="E20" s="417"/>
      <c r="F20" s="418"/>
    </row>
    <row r="21" spans="2:6" ht="24" customHeight="1">
      <c r="B21" s="134"/>
      <c r="C21" s="92"/>
      <c r="D21" s="416" t="s">
        <v>98</v>
      </c>
      <c r="E21" s="417"/>
      <c r="F21" s="418"/>
    </row>
    <row r="22" spans="2:6" ht="24" customHeight="1">
      <c r="B22" s="134"/>
      <c r="C22" s="92"/>
      <c r="D22" s="416"/>
      <c r="E22" s="417"/>
      <c r="F22" s="418"/>
    </row>
    <row r="23" spans="2:6" ht="24" customHeight="1">
      <c r="B23" s="134"/>
      <c r="C23" s="92"/>
      <c r="D23" s="416"/>
      <c r="E23" s="417"/>
      <c r="F23" s="418"/>
    </row>
    <row r="24" spans="2:6" ht="24" customHeight="1">
      <c r="B24" s="134"/>
      <c r="C24" s="92"/>
      <c r="D24" s="407" t="s">
        <v>99</v>
      </c>
      <c r="E24" s="410"/>
      <c r="F24" s="411"/>
    </row>
    <row r="25" spans="2:6" ht="24" customHeight="1">
      <c r="B25" s="134"/>
      <c r="C25" s="92"/>
      <c r="D25" s="408"/>
      <c r="E25" s="410"/>
      <c r="F25" s="411"/>
    </row>
    <row r="26" spans="2:6" ht="24" customHeight="1" thickBot="1">
      <c r="B26" s="135"/>
      <c r="C26" s="93"/>
      <c r="D26" s="409"/>
      <c r="E26" s="412"/>
      <c r="F26" s="413"/>
    </row>
    <row r="27" spans="2:6" ht="25.35" customHeight="1">
      <c r="B27" s="65"/>
      <c r="C27" s="65"/>
    </row>
  </sheetData>
  <sheetProtection algorithmName="SHA-512" hashValue="q97+hQtUeNXfDbODwStKLbTD9hFU3B1ExcvLw7XQyP4P8PvclploojgnRRJmpZEoH95DaN0siKX1Qwpee/UzFw==" saltValue="M/G9Unw33d7kh6filQgmTA==" spinCount="100000" sheet="1" objects="1" scenarios="1" formatRows="0"/>
  <protectedRanges>
    <protectedRange sqref="C18:C26 E18:F26" name="範囲2"/>
    <protectedRange sqref="B16:C16 B5:C13" name="入力範囲_1"/>
  </protectedRanges>
  <mergeCells count="27">
    <mergeCell ref="D7:F7"/>
    <mergeCell ref="D12:F12"/>
    <mergeCell ref="D13:F13"/>
    <mergeCell ref="D14:F15"/>
    <mergeCell ref="D16:F16"/>
    <mergeCell ref="D8:F8"/>
    <mergeCell ref="D9:F9"/>
    <mergeCell ref="D10:F10"/>
    <mergeCell ref="D11:F11"/>
    <mergeCell ref="D1:E1"/>
    <mergeCell ref="B2:F2"/>
    <mergeCell ref="D3:F4"/>
    <mergeCell ref="D5:F5"/>
    <mergeCell ref="D6:F6"/>
    <mergeCell ref="D24:D26"/>
    <mergeCell ref="E24:F24"/>
    <mergeCell ref="E25:F25"/>
    <mergeCell ref="E26:F26"/>
    <mergeCell ref="D17:F17"/>
    <mergeCell ref="D18:D20"/>
    <mergeCell ref="E18:F18"/>
    <mergeCell ref="E19:F19"/>
    <mergeCell ref="E20:F20"/>
    <mergeCell ref="D21:D23"/>
    <mergeCell ref="E21:F21"/>
    <mergeCell ref="E22:F22"/>
    <mergeCell ref="E23:F23"/>
  </mergeCells>
  <phoneticPr fontId="1"/>
  <dataValidations count="1">
    <dataValidation type="list" allowBlank="1" showInputMessage="1" showErrorMessage="1" sqref="C18:C26 B5:C13 B16:C16" xr:uid="{C2E9EB3F-4FD0-4E40-9B06-33F2EE89DC88}">
      <formula1>"✓"</formula1>
    </dataValidation>
  </dataValidations>
  <pageMargins left="0.7" right="0.7" top="0.75" bottom="0.75" header="0.3" footer="0.3"/>
  <pageSetup paperSize="9" scale="54"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18FBB2D1D2B54C9CB26E67D23F9F65" ma:contentTypeVersion="25" ma:contentTypeDescription="新しいドキュメントを作成します。" ma:contentTypeScope="" ma:versionID="3bf28cc2c3c0ded6f4777455c0d13d51">
  <xsd:schema xmlns:xsd="http://www.w3.org/2001/XMLSchema" xmlns:xs="http://www.w3.org/2001/XMLSchema" xmlns:p="http://schemas.microsoft.com/office/2006/metadata/properties" xmlns:ns2="f88e96c3-f1ad-413e-82ba-03760a3f83f4" xmlns:ns3="307960c7-3adb-4e26-8691-153a0ed0433a" targetNamespace="http://schemas.microsoft.com/office/2006/metadata/properties" ma:root="true" ma:fieldsID="9bf1f3f45379505dcb6ae9120531104f" ns2:_="" ns3:_="">
    <xsd:import namespace="f88e96c3-f1ad-413e-82ba-03760a3f83f4"/>
    <xsd:import namespace="307960c7-3adb-4e26-8691-153a0ed0433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e96c3-f1ad-413e-82ba-03760a3f83f4"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AutoTags" ma:index="6" nillable="true" ma:displayName="Tags" ma:hidden="true" ma:internalName="MediaServiceAutoTags" ma:readOnly="true">
      <xsd:simpleType>
        <xsd:restriction base="dms:Text"/>
      </xsd:simpleType>
    </xsd:element>
    <xsd:element name="MediaServiceOCR" ma:index="7" nillable="true" ma:displayName="Extracted Text" ma:hidden="true" ma:internalName="MediaServiceOCR" ma:readOnly="true">
      <xsd:simpleType>
        <xsd:restriction base="dms:Note"/>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hidden="true" ma:internalName="MediaServiceLocation"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hidden="true" ma:internalName="MediaServiceKeyPoints" ma:readOnly="true">
      <xsd:simpleType>
        <xsd:restriction base="dms:Note"/>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6b36668-4a28-468d-877c-b40f652bc0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7960c7-3adb-4e26-8691-153a0ed0433a" elementFormDefault="qualified">
    <xsd:import namespace="http://schemas.microsoft.com/office/2006/documentManagement/types"/>
    <xsd:import namespace="http://schemas.microsoft.com/office/infopath/2007/PartnerControls"/>
    <xsd:element name="SharedWithUsers" ma:index="14" nillable="true" ma:displayName="共有相手"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hidden="true" ma:internalName="SharedWithDetails" ma:readOnly="true">
      <xsd:simpleType>
        <xsd:restriction base="dms:Note"/>
      </xsd:simpleType>
    </xsd:element>
    <xsd:element name="TaxCatchAll" ma:index="19" nillable="true" ma:displayName="Taxonomy Catch All Column" ma:hidden="true" ma:list="{e1e64bcd-3d02-4e77-a7d5-ccb2fcf9f325}" ma:internalName="TaxCatchAll" ma:readOnly="false" ma:showField="CatchAllData" ma:web="307960c7-3adb-4e26-8691-153a0ed043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コンテンツ タイプ"/>
        <xsd:element ref="dc:title" minOccurs="0" maxOccurs="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f88e96c3-f1ad-413e-82ba-03760a3f83f4" xsi:nil="true"/>
    <SharedWithUsers xmlns="307960c7-3adb-4e26-8691-153a0ed0433a">
      <UserInfo>
        <DisplayName/>
        <AccountId xsi:nil="true"/>
        <AccountType/>
      </UserInfo>
    </SharedWithUsers>
    <TaxCatchAll xmlns="307960c7-3adb-4e26-8691-153a0ed0433a" xsi:nil="true"/>
    <lcf76f155ced4ddcb4097134ff3c332f xmlns="f88e96c3-f1ad-413e-82ba-03760a3f83f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FC3D4D-46FE-42E0-AA55-00C1525A44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8e96c3-f1ad-413e-82ba-03760a3f83f4"/>
    <ds:schemaRef ds:uri="307960c7-3adb-4e26-8691-153a0ed043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C1474-EB43-4F72-AF28-5A9A001E1193}">
  <ds:schemaRefs>
    <ds:schemaRef ds:uri="http://schemas.microsoft.com/office/2006/metadata/properties"/>
    <ds:schemaRef ds:uri="http://www.w3.org/2000/xmlns/"/>
    <ds:schemaRef ds:uri="http://schemas.microsoft.com/office/infopath/2007/PartnerControls"/>
    <ds:schemaRef ds:uri="f88e96c3-f1ad-413e-82ba-03760a3f83f4"/>
    <ds:schemaRef ds:uri="307960c7-3adb-4e26-8691-153a0ed0433a"/>
  </ds:schemaRefs>
</ds:datastoreItem>
</file>

<file path=customXml/itemProps3.xml><?xml version="1.0" encoding="utf-8"?>
<ds:datastoreItem xmlns:ds="http://schemas.openxmlformats.org/officeDocument/2006/customXml" ds:itemID="{073D8EAD-A3A1-4162-B3BE-283A134B32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vt:lpstr>
      <vt:lpstr>様式8-1</vt:lpstr>
      <vt:lpstr>様式8-2</vt:lpstr>
      <vt:lpstr>様式9</vt:lpstr>
      <vt:lpstr>様式7!Print_Area</vt:lpstr>
      <vt:lpstr>'様式8-1'!Print_Area</vt:lpstr>
      <vt:lpstr>'様式8-2'!Print_Area</vt:lpstr>
      <vt:lpstr>様式9!Print_Area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2022-03-23T08:39:12Z</cp:lastPrinted>
  <dcterms:created xsi:type="dcterms:W3CDTF">2020-04-07T01:03:55Z</dcterms:created>
  <dcterms:modified xsi:type="dcterms:W3CDTF">2026-04-27T02:43:04Z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0x0101006018FBB2D1D2B54C9CB26E67D23F9F65</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