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shibata\Desktop\250402募集開始\"/>
    </mc:Choice>
  </mc:AlternateContent>
  <xr:revisionPtr revIDLastSave="0" documentId="13_ncr:1_{EC14B7A0-DF8A-4836-910E-00F6F957D686}" xr6:coauthVersionLast="47" xr6:coauthVersionMax="47" xr10:uidLastSave="{00000000-0000-0000-0000-000000000000}"/>
  <bookViews>
    <workbookView xWindow="-120" yWindow="-120" windowWidth="29040" windowHeight="17520" tabRatio="680" xr2:uid="{CC1BFC67-A8FB-49C6-AD76-0332D73AC41B}"/>
  </bookViews>
  <sheets>
    <sheet name="様式5" sheetId="12" r:id="rId1"/>
    <sheet name="様式6-1" sheetId="10" r:id="rId2"/>
    <sheet name="様式6-2" sheetId="11" r:id="rId3"/>
    <sheet name="様式7" sheetId="8" r:id="rId4"/>
  </sheets>
  <definedNames>
    <definedName name="_xlnm.Print_Area" localSheetId="0">様式5!$A$1:$AG$29</definedName>
    <definedName name="_xlnm.Print_Area" localSheetId="1">'様式6-1'!$A$1:$L$106</definedName>
    <definedName name="_xlnm.Print_Area" localSheetId="2">'様式6-2'!$A$1:$N$33</definedName>
    <definedName name="_xlnm.Print_Area" localSheetId="3">様式7!$B$1:$F$22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1" i="12" l="1"/>
  <c r="AF31" i="12"/>
  <c r="AE31" i="12"/>
  <c r="AD31" i="12"/>
  <c r="AC31"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B31" i="12"/>
  <c r="A31" i="12"/>
  <c r="AE8" i="12"/>
  <c r="S8" i="12"/>
  <c r="G8" i="12"/>
  <c r="C8" i="12"/>
  <c r="V7" i="12"/>
  <c r="J7" i="12"/>
  <c r="C7" i="12"/>
  <c r="AM4" i="12"/>
  <c r="AL4" i="12"/>
  <c r="AK4" i="12"/>
  <c r="AJ4" i="12"/>
  <c r="H25" i="11"/>
  <c r="H22" i="11"/>
  <c r="J17" i="11"/>
  <c r="G7" i="11"/>
  <c r="H7" i="11" s="1"/>
  <c r="G105" i="10"/>
  <c r="F16" i="11" s="1"/>
  <c r="K104" i="10"/>
  <c r="I104" i="10"/>
  <c r="L104" i="10" s="1"/>
  <c r="G104" i="10"/>
  <c r="K103" i="10"/>
  <c r="L103" i="10" s="1"/>
  <c r="I103" i="10"/>
  <c r="G103" i="10"/>
  <c r="K102" i="10"/>
  <c r="I102" i="10"/>
  <c r="G102" i="10"/>
  <c r="L102" i="10" s="1"/>
  <c r="K101" i="10"/>
  <c r="I101" i="10"/>
  <c r="G101" i="10"/>
  <c r="L101" i="10" s="1"/>
  <c r="K100" i="10"/>
  <c r="I100" i="10"/>
  <c r="G100" i="10"/>
  <c r="L100" i="10" s="1"/>
  <c r="K99" i="10"/>
  <c r="K105" i="10" s="1"/>
  <c r="H16" i="11" s="1"/>
  <c r="I99" i="10"/>
  <c r="L99" i="10" s="1"/>
  <c r="G99" i="10"/>
  <c r="K98" i="10"/>
  <c r="I98" i="10"/>
  <c r="G98" i="10"/>
  <c r="L98" i="10" s="1"/>
  <c r="K97" i="10"/>
  <c r="I97" i="10"/>
  <c r="G97" i="10"/>
  <c r="L97" i="10" s="1"/>
  <c r="K96" i="10"/>
  <c r="I96" i="10"/>
  <c r="G96" i="10"/>
  <c r="L96" i="10" s="1"/>
  <c r="K95" i="10"/>
  <c r="I95" i="10"/>
  <c r="I105" i="10" s="1"/>
  <c r="G16" i="11" s="1"/>
  <c r="G95" i="10"/>
  <c r="L95" i="10" s="1"/>
  <c r="K94" i="10"/>
  <c r="H15" i="11" s="1"/>
  <c r="K93" i="10"/>
  <c r="L93" i="10" s="1"/>
  <c r="I93" i="10"/>
  <c r="G93" i="10"/>
  <c r="K92" i="10"/>
  <c r="I92" i="10"/>
  <c r="G92" i="10"/>
  <c r="L92" i="10" s="1"/>
  <c r="K91" i="10"/>
  <c r="I91" i="10"/>
  <c r="G91" i="10"/>
  <c r="L91" i="10" s="1"/>
  <c r="K90" i="10"/>
  <c r="I90" i="10"/>
  <c r="G90" i="10"/>
  <c r="L90" i="10" s="1"/>
  <c r="K89" i="10"/>
  <c r="I89" i="10"/>
  <c r="L89" i="10" s="1"/>
  <c r="G89" i="10"/>
  <c r="K88" i="10"/>
  <c r="L88" i="10" s="1"/>
  <c r="I88" i="10"/>
  <c r="G88" i="10"/>
  <c r="K87" i="10"/>
  <c r="I87" i="10"/>
  <c r="G87" i="10"/>
  <c r="L87" i="10" s="1"/>
  <c r="K86" i="10"/>
  <c r="I86" i="10"/>
  <c r="G86" i="10"/>
  <c r="L86" i="10" s="1"/>
  <c r="K85" i="10"/>
  <c r="I85" i="10"/>
  <c r="G85" i="10"/>
  <c r="L85" i="10" s="1"/>
  <c r="K84" i="10"/>
  <c r="I84" i="10"/>
  <c r="L84" i="10" s="1"/>
  <c r="G84" i="10"/>
  <c r="G94" i="10" s="1"/>
  <c r="K82" i="10"/>
  <c r="I82" i="10"/>
  <c r="G82" i="10"/>
  <c r="L82" i="10" s="1"/>
  <c r="K81" i="10"/>
  <c r="I81" i="10"/>
  <c r="G81" i="10"/>
  <c r="L81" i="10" s="1"/>
  <c r="K80" i="10"/>
  <c r="I80" i="10"/>
  <c r="G80" i="10"/>
  <c r="L80" i="10" s="1"/>
  <c r="K79" i="10"/>
  <c r="I79" i="10"/>
  <c r="L79" i="10" s="1"/>
  <c r="G79" i="10"/>
  <c r="K78" i="10"/>
  <c r="L78" i="10" s="1"/>
  <c r="I78" i="10"/>
  <c r="G78" i="10"/>
  <c r="K77" i="10"/>
  <c r="I77" i="10"/>
  <c r="G77" i="10"/>
  <c r="K76" i="10"/>
  <c r="I76" i="10"/>
  <c r="G76" i="10"/>
  <c r="K75" i="10"/>
  <c r="I75" i="10"/>
  <c r="G75" i="10"/>
  <c r="L75" i="10" s="1"/>
  <c r="K74" i="10"/>
  <c r="I74" i="10"/>
  <c r="G74" i="10"/>
  <c r="K73" i="10"/>
  <c r="I73" i="10"/>
  <c r="G73" i="10"/>
  <c r="K71" i="10"/>
  <c r="I71" i="10"/>
  <c r="G71" i="10"/>
  <c r="L71" i="10" s="1"/>
  <c r="K70" i="10"/>
  <c r="I70" i="10"/>
  <c r="G70" i="10"/>
  <c r="L70" i="10" s="1"/>
  <c r="K69" i="10"/>
  <c r="I69" i="10"/>
  <c r="L69" i="10" s="1"/>
  <c r="G69" i="10"/>
  <c r="K68" i="10"/>
  <c r="L68" i="10" s="1"/>
  <c r="I68" i="10"/>
  <c r="G68" i="10"/>
  <c r="K67" i="10"/>
  <c r="I67" i="10"/>
  <c r="G67" i="10"/>
  <c r="L67" i="10" s="1"/>
  <c r="K66" i="10"/>
  <c r="I66" i="10"/>
  <c r="G66" i="10"/>
  <c r="L66" i="10" s="1"/>
  <c r="K65" i="10"/>
  <c r="I65" i="10"/>
  <c r="G65" i="10"/>
  <c r="L65" i="10" s="1"/>
  <c r="K64" i="10"/>
  <c r="I64" i="10"/>
  <c r="G64" i="10"/>
  <c r="K63" i="10"/>
  <c r="I63" i="10"/>
  <c r="G63" i="10"/>
  <c r="K62" i="10"/>
  <c r="K72" i="10" s="1"/>
  <c r="H13" i="11" s="1"/>
  <c r="I62" i="10"/>
  <c r="I72" i="10" s="1"/>
  <c r="G13" i="11" s="1"/>
  <c r="G62" i="10"/>
  <c r="L62" i="10" s="1"/>
  <c r="K60" i="10"/>
  <c r="I60" i="10"/>
  <c r="G60" i="10"/>
  <c r="L60" i="10" s="1"/>
  <c r="K59" i="10"/>
  <c r="I59" i="10"/>
  <c r="L59" i="10" s="1"/>
  <c r="G59" i="10"/>
  <c r="K58" i="10"/>
  <c r="L58" i="10" s="1"/>
  <c r="I58" i="10"/>
  <c r="G58" i="10"/>
  <c r="K57" i="10"/>
  <c r="I57" i="10"/>
  <c r="G57" i="10"/>
  <c r="L57" i="10" s="1"/>
  <c r="K56" i="10"/>
  <c r="I56" i="10"/>
  <c r="G56" i="10"/>
  <c r="L56" i="10" s="1"/>
  <c r="K55" i="10"/>
  <c r="I55" i="10"/>
  <c r="G55" i="10"/>
  <c r="G61" i="10" s="1"/>
  <c r="K54" i="10"/>
  <c r="I54" i="10"/>
  <c r="G54" i="10"/>
  <c r="K53" i="10"/>
  <c r="I53" i="10"/>
  <c r="G53" i="10"/>
  <c r="K52" i="10"/>
  <c r="I52" i="10"/>
  <c r="G52" i="10"/>
  <c r="L52" i="10" s="1"/>
  <c r="K51" i="10"/>
  <c r="I51" i="10"/>
  <c r="G51" i="10"/>
  <c r="L51" i="10" s="1"/>
  <c r="K49" i="10"/>
  <c r="I49" i="10"/>
  <c r="L49" i="10" s="1"/>
  <c r="G49" i="10"/>
  <c r="K48" i="10"/>
  <c r="L48" i="10" s="1"/>
  <c r="I48" i="10"/>
  <c r="G48" i="10"/>
  <c r="K47" i="10"/>
  <c r="I47" i="10"/>
  <c r="G47" i="10"/>
  <c r="L47" i="10" s="1"/>
  <c r="K46" i="10"/>
  <c r="I46" i="10"/>
  <c r="G46" i="10"/>
  <c r="L46" i="10" s="1"/>
  <c r="K45" i="10"/>
  <c r="I45" i="10"/>
  <c r="G45" i="10"/>
  <c r="L45" i="10" s="1"/>
  <c r="K44" i="10"/>
  <c r="I44" i="10"/>
  <c r="G44" i="10"/>
  <c r="K43" i="10"/>
  <c r="I43" i="10"/>
  <c r="G43" i="10"/>
  <c r="K42" i="10"/>
  <c r="I42" i="10"/>
  <c r="G42" i="10"/>
  <c r="K41" i="10"/>
  <c r="I41" i="10"/>
  <c r="G41" i="10"/>
  <c r="L41" i="10" s="1"/>
  <c r="K40" i="10"/>
  <c r="I40" i="10"/>
  <c r="G40" i="10"/>
  <c r="L40" i="10" s="1"/>
  <c r="K38" i="10"/>
  <c r="L38" i="10" s="1"/>
  <c r="I38" i="10"/>
  <c r="G38" i="10"/>
  <c r="K37" i="10"/>
  <c r="I37" i="10"/>
  <c r="G37" i="10"/>
  <c r="L37" i="10" s="1"/>
  <c r="K36" i="10"/>
  <c r="I36" i="10"/>
  <c r="G36" i="10"/>
  <c r="L36" i="10" s="1"/>
  <c r="K35" i="10"/>
  <c r="I35" i="10"/>
  <c r="G35" i="10"/>
  <c r="L35" i="10" s="1"/>
  <c r="K34" i="10"/>
  <c r="I34" i="10"/>
  <c r="L34" i="10" s="1"/>
  <c r="G34" i="10"/>
  <c r="K33" i="10"/>
  <c r="I33" i="10"/>
  <c r="G33" i="10"/>
  <c r="K32" i="10"/>
  <c r="I32" i="10"/>
  <c r="G32" i="10"/>
  <c r="L32" i="10" s="1"/>
  <c r="K31" i="10"/>
  <c r="I31" i="10"/>
  <c r="G31" i="10"/>
  <c r="L31" i="10" s="1"/>
  <c r="K30" i="10"/>
  <c r="I30" i="10"/>
  <c r="G30" i="10"/>
  <c r="K29" i="10"/>
  <c r="I29" i="10"/>
  <c r="I39" i="10" s="1"/>
  <c r="G10" i="11" s="1"/>
  <c r="G29" i="10"/>
  <c r="G39" i="10" s="1"/>
  <c r="K27" i="10"/>
  <c r="I27" i="10"/>
  <c r="G27" i="10"/>
  <c r="L27" i="10" s="1"/>
  <c r="K26" i="10"/>
  <c r="I26" i="10"/>
  <c r="G26" i="10"/>
  <c r="L26" i="10" s="1"/>
  <c r="K25" i="10"/>
  <c r="I25" i="10"/>
  <c r="G25" i="10"/>
  <c r="L25" i="10" s="1"/>
  <c r="K24" i="10"/>
  <c r="I24" i="10"/>
  <c r="L24" i="10" s="1"/>
  <c r="G24" i="10"/>
  <c r="K23" i="10"/>
  <c r="L23" i="10" s="1"/>
  <c r="I23" i="10"/>
  <c r="G23" i="10"/>
  <c r="K22" i="10"/>
  <c r="I22" i="10"/>
  <c r="G22" i="10"/>
  <c r="L22" i="10" s="1"/>
  <c r="K21" i="10"/>
  <c r="I21" i="10"/>
  <c r="G21" i="10"/>
  <c r="L21" i="10" s="1"/>
  <c r="K20" i="10"/>
  <c r="I20" i="10"/>
  <c r="G20" i="10"/>
  <c r="L20" i="10" s="1"/>
  <c r="K19" i="10"/>
  <c r="I19" i="10"/>
  <c r="G19" i="10"/>
  <c r="K18" i="10"/>
  <c r="I18" i="10"/>
  <c r="I28" i="10" s="1"/>
  <c r="G9" i="11" s="1"/>
  <c r="G18" i="10"/>
  <c r="K16" i="10"/>
  <c r="I16" i="10"/>
  <c r="G16" i="10"/>
  <c r="L16" i="10" s="1"/>
  <c r="K15" i="10"/>
  <c r="I15" i="10"/>
  <c r="G15" i="10"/>
  <c r="L15" i="10" s="1"/>
  <c r="K14" i="10"/>
  <c r="I14" i="10"/>
  <c r="L14" i="10" s="1"/>
  <c r="G14" i="10"/>
  <c r="K13" i="10"/>
  <c r="L13" i="10" s="1"/>
  <c r="I13" i="10"/>
  <c r="G13" i="10"/>
  <c r="K12" i="10"/>
  <c r="I12" i="10"/>
  <c r="G12" i="10"/>
  <c r="L12" i="10" s="1"/>
  <c r="K11" i="10"/>
  <c r="I11" i="10"/>
  <c r="G11" i="10"/>
  <c r="K10" i="10"/>
  <c r="I10" i="10"/>
  <c r="G10" i="10"/>
  <c r="K9" i="10"/>
  <c r="I9" i="10"/>
  <c r="G9" i="10"/>
  <c r="K8" i="10"/>
  <c r="I8" i="10"/>
  <c r="G8" i="10"/>
  <c r="K7" i="10"/>
  <c r="I7" i="10"/>
  <c r="G7" i="10"/>
  <c r="L7" i="10" s="1"/>
  <c r="H5" i="10"/>
  <c r="J5" i="10" s="1"/>
  <c r="S4" i="12" l="1"/>
  <c r="G83" i="10"/>
  <c r="I83" i="10"/>
  <c r="G14" i="11" s="1"/>
  <c r="L73" i="10"/>
  <c r="L74" i="10"/>
  <c r="L77" i="10"/>
  <c r="L76" i="10"/>
  <c r="L63" i="10"/>
  <c r="L64" i="10"/>
  <c r="K61" i="10"/>
  <c r="H12" i="11" s="1"/>
  <c r="L53" i="10"/>
  <c r="I61" i="10"/>
  <c r="G12" i="11" s="1"/>
  <c r="L54" i="10"/>
  <c r="L43" i="10"/>
  <c r="L44" i="10"/>
  <c r="I50" i="10"/>
  <c r="G11" i="11" s="1"/>
  <c r="K50" i="10"/>
  <c r="H11" i="11" s="1"/>
  <c r="L42" i="10"/>
  <c r="K39" i="10"/>
  <c r="H10" i="11" s="1"/>
  <c r="L30" i="10"/>
  <c r="L33" i="10"/>
  <c r="L18" i="10"/>
  <c r="L19" i="10"/>
  <c r="G28" i="10"/>
  <c r="L11" i="10"/>
  <c r="K17" i="10"/>
  <c r="I17" i="10"/>
  <c r="L10" i="10"/>
  <c r="L8" i="10"/>
  <c r="L9" i="10"/>
  <c r="F10" i="11"/>
  <c r="F14" i="11"/>
  <c r="H8" i="11"/>
  <c r="G8" i="11"/>
  <c r="F9" i="11"/>
  <c r="L28" i="10"/>
  <c r="I9" i="11" s="1"/>
  <c r="K9" i="11" s="1"/>
  <c r="F15" i="11"/>
  <c r="F12" i="11"/>
  <c r="L105" i="10"/>
  <c r="I16" i="11" s="1"/>
  <c r="K16" i="11" s="1"/>
  <c r="G17" i="10"/>
  <c r="G72" i="10"/>
  <c r="L29" i="10"/>
  <c r="I94" i="10"/>
  <c r="G15" i="11" s="1"/>
  <c r="G50" i="10"/>
  <c r="L55" i="10"/>
  <c r="K28" i="10"/>
  <c r="H9" i="11" s="1"/>
  <c r="K83" i="10"/>
  <c r="H14" i="11" s="1"/>
  <c r="L61" i="10" l="1"/>
  <c r="I12" i="11" s="1"/>
  <c r="K12" i="11" s="1"/>
  <c r="K106" i="10"/>
  <c r="H17" i="11" s="1"/>
  <c r="L39" i="10"/>
  <c r="I10" i="11" s="1"/>
  <c r="K10" i="11" s="1"/>
  <c r="G106" i="10"/>
  <c r="L17" i="10"/>
  <c r="I8" i="11" s="1"/>
  <c r="K8" i="11" s="1"/>
  <c r="F8" i="11"/>
  <c r="L94" i="10"/>
  <c r="I15" i="11" s="1"/>
  <c r="K15" i="11" s="1"/>
  <c r="L50" i="10"/>
  <c r="I11" i="11" s="1"/>
  <c r="K11" i="11" s="1"/>
  <c r="F11" i="11"/>
  <c r="L72" i="10"/>
  <c r="I13" i="11" s="1"/>
  <c r="K13" i="11" s="1"/>
  <c r="F13" i="11"/>
  <c r="I106" i="10"/>
  <c r="G17" i="11" s="1"/>
  <c r="L83" i="10"/>
  <c r="I14" i="11" s="1"/>
  <c r="K14" i="11" s="1"/>
  <c r="F17" i="11" l="1"/>
  <c r="L106" i="10"/>
  <c r="I17" i="11" s="1"/>
  <c r="J21" i="11" s="1"/>
  <c r="M14" i="11" l="1"/>
  <c r="M11" i="11"/>
  <c r="M13" i="11"/>
  <c r="M10" i="11"/>
  <c r="M12" i="11" l="1"/>
  <c r="M9" i="11"/>
</calcChain>
</file>

<file path=xl/sharedStrings.xml><?xml version="1.0" encoding="utf-8"?>
<sst xmlns="http://schemas.openxmlformats.org/spreadsheetml/2006/main" count="164" uniqueCount="98">
  <si>
    <t>事　業　実　施　工　程</t>
  </si>
  <si>
    <t>～</t>
    <phoneticPr fontId="1"/>
  </si>
  <si>
    <t>項目</t>
    <rPh sb="0" eb="2">
      <t>コウモク</t>
    </rPh>
    <phoneticPr fontId="1"/>
  </si>
  <si>
    <t>10
月</t>
    <rPh sb="3" eb="4">
      <t>ガツ</t>
    </rPh>
    <phoneticPr fontId="1"/>
  </si>
  <si>
    <t>11
月</t>
    <rPh sb="3" eb="4">
      <t>ガツ</t>
    </rPh>
    <phoneticPr fontId="1"/>
  </si>
  <si>
    <t>12
月</t>
    <rPh sb="3" eb="4">
      <t>ガツ</t>
    </rPh>
    <phoneticPr fontId="1"/>
  </si>
  <si>
    <t>事業費・補助要望額</t>
    <rPh sb="0" eb="1">
      <t>コト</t>
    </rPh>
    <rPh sb="1" eb="2">
      <t>ゴウ</t>
    </rPh>
    <rPh sb="2" eb="3">
      <t>ヒ</t>
    </rPh>
    <rPh sb="4" eb="9">
      <t>ホジョヨウボウガク</t>
    </rPh>
    <phoneticPr fontId="1"/>
  </si>
  <si>
    <t>工事種別ごとの
戸数／施設数</t>
    <rPh sb="0" eb="2">
      <t>コウジ</t>
    </rPh>
    <rPh sb="2" eb="4">
      <t>シュベツ</t>
    </rPh>
    <rPh sb="8" eb="10">
      <t>コスウ</t>
    </rPh>
    <rPh sb="11" eb="14">
      <t>シセツスウ</t>
    </rPh>
    <phoneticPr fontId="1"/>
  </si>
  <si>
    <t>事業費　[千円]</t>
    <rPh sb="0" eb="3">
      <t>ジギョウヒ</t>
    </rPh>
    <phoneticPr fontId="1"/>
  </si>
  <si>
    <t>補助要望額
[千円]</t>
    <rPh sb="0" eb="2">
      <t>ホジョ</t>
    </rPh>
    <rPh sb="2" eb="4">
      <t>ヨウボウ</t>
    </rPh>
    <rPh sb="4" eb="5">
      <t>ガク</t>
    </rPh>
    <phoneticPr fontId="1"/>
  </si>
  <si>
    <t>補助上限額　[千円]</t>
    <rPh sb="0" eb="2">
      <t>ホジョ</t>
    </rPh>
    <rPh sb="2" eb="5">
      <t>ジョウゲンガク</t>
    </rPh>
    <rPh sb="7" eb="9">
      <t>センエン</t>
    </rPh>
    <phoneticPr fontId="1"/>
  </si>
  <si>
    <t>計</t>
    <rPh sb="0" eb="1">
      <t>ケイ</t>
    </rPh>
    <phoneticPr fontId="1"/>
  </si>
  <si>
    <t>補助率による上限額【a】</t>
    <rPh sb="0" eb="3">
      <t>ホジョリツ</t>
    </rPh>
    <rPh sb="6" eb="8">
      <t>ジョウゲン</t>
    </rPh>
    <rPh sb="8" eb="9">
      <t>ガク</t>
    </rPh>
    <phoneticPr fontId="1"/>
  </si>
  <si>
    <t>戸数・施設数あたり上限額【b】</t>
    <rPh sb="0" eb="2">
      <t>コスウ</t>
    </rPh>
    <rPh sb="3" eb="5">
      <t>シセツ</t>
    </rPh>
    <rPh sb="5" eb="6">
      <t>スウ</t>
    </rPh>
    <rPh sb="9" eb="11">
      <t>ジョウゲン</t>
    </rPh>
    <rPh sb="11" eb="12">
      <t>ガク</t>
    </rPh>
    <phoneticPr fontId="1"/>
  </si>
  <si>
    <t>調査設計計画</t>
    <rPh sb="0" eb="2">
      <t>チョウサ</t>
    </rPh>
    <rPh sb="2" eb="4">
      <t>セッケイ</t>
    </rPh>
    <rPh sb="4" eb="6">
      <t>ケイカク</t>
    </rPh>
    <phoneticPr fontId="1"/>
  </si>
  <si>
    <t>( 2/3 )</t>
  </si>
  <si>
    <t>住宅等の整備</t>
    <rPh sb="0" eb="2">
      <t>ジュウタク</t>
    </rPh>
    <rPh sb="2" eb="3">
      <t>トウ</t>
    </rPh>
    <rPh sb="4" eb="6">
      <t>セイビ</t>
    </rPh>
    <phoneticPr fontId="1"/>
  </si>
  <si>
    <t>住宅</t>
    <rPh sb="0" eb="2">
      <t>ジュウタク</t>
    </rPh>
    <phoneticPr fontId="1"/>
  </si>
  <si>
    <t>建設</t>
    <rPh sb="0" eb="2">
      <t>ケンセツ</t>
    </rPh>
    <phoneticPr fontId="1"/>
  </si>
  <si>
    <t>戸</t>
    <rPh sb="0" eb="1">
      <t>ト</t>
    </rPh>
    <phoneticPr fontId="1"/>
  </si>
  <si>
    <t>( 1/10 )</t>
  </si>
  <si>
    <t>( 200万円/戸 )</t>
    <rPh sb="5" eb="7">
      <t>マンエン</t>
    </rPh>
    <rPh sb="8" eb="9">
      <t>ト</t>
    </rPh>
    <phoneticPr fontId="1"/>
  </si>
  <si>
    <t>取得</t>
    <rPh sb="0" eb="2">
      <t>シュトク</t>
    </rPh>
    <phoneticPr fontId="1"/>
  </si>
  <si>
    <t>改修</t>
    <rPh sb="0" eb="2">
      <t>カイシュウ</t>
    </rPh>
    <phoneticPr fontId="1"/>
  </si>
  <si>
    <t>( 300万円/戸 )</t>
    <rPh sb="5" eb="7">
      <t>マンエン</t>
    </rPh>
    <rPh sb="8" eb="9">
      <t>ト</t>
    </rPh>
    <phoneticPr fontId="1"/>
  </si>
  <si>
    <t>施設</t>
    <rPh sb="0" eb="2">
      <t>シセツ</t>
    </rPh>
    <phoneticPr fontId="1"/>
  </si>
  <si>
    <t>( 2,000万円/施設 )</t>
    <rPh sb="7" eb="9">
      <t>マンエン</t>
    </rPh>
    <rPh sb="10" eb="12">
      <t>シセツ</t>
    </rPh>
    <phoneticPr fontId="1"/>
  </si>
  <si>
    <t>( 3,000万円/施設 )</t>
    <rPh sb="7" eb="9">
      <t>マンエン</t>
    </rPh>
    <rPh sb="10" eb="12">
      <t>シセツ</t>
    </rPh>
    <phoneticPr fontId="1"/>
  </si>
  <si>
    <t>技術の検証</t>
    <rPh sb="0" eb="2">
      <t>ギジュツ</t>
    </rPh>
    <rPh sb="3" eb="5">
      <t>ケンショウ</t>
    </rPh>
    <phoneticPr fontId="1"/>
  </si>
  <si>
    <t>合計</t>
    <rPh sb="0" eb="2">
      <t>ゴウケイ</t>
    </rPh>
    <phoneticPr fontId="1"/>
  </si>
  <si>
    <t>資　金　計　画</t>
    <rPh sb="0" eb="1">
      <t>シ</t>
    </rPh>
    <rPh sb="2" eb="3">
      <t>キン</t>
    </rPh>
    <rPh sb="4" eb="5">
      <t>ケイ</t>
    </rPh>
    <rPh sb="6" eb="7">
      <t>ガ</t>
    </rPh>
    <phoneticPr fontId="1"/>
  </si>
  <si>
    <t>資金 [千円]</t>
    <rPh sb="0" eb="2">
      <t>シキン</t>
    </rPh>
    <rPh sb="4" eb="6">
      <t>センエン</t>
    </rPh>
    <phoneticPr fontId="1"/>
  </si>
  <si>
    <t>事業費 [千円]</t>
    <rPh sb="0" eb="3">
      <t>ジギョウヒ</t>
    </rPh>
    <phoneticPr fontId="1"/>
  </si>
  <si>
    <t>自己資金</t>
    <rPh sb="0" eb="2">
      <t>ジコ</t>
    </rPh>
    <rPh sb="2" eb="4">
      <t>シキン</t>
    </rPh>
    <phoneticPr fontId="1"/>
  </si>
  <si>
    <r>
      <t>補助金</t>
    </r>
    <r>
      <rPr>
        <sz val="10"/>
        <color rgb="FF0070C0"/>
        <rFont val="Meiryo UI"/>
        <family val="3"/>
        <charset val="128"/>
      </rPr>
      <t>（上表の合計欄から自動転記）</t>
    </r>
    <rPh sb="0" eb="3">
      <t>ホジョキン</t>
    </rPh>
    <rPh sb="4" eb="6">
      <t>ジョウヒョウ</t>
    </rPh>
    <rPh sb="7" eb="9">
      <t>ゴウケイ</t>
    </rPh>
    <rPh sb="9" eb="10">
      <t>ラン</t>
    </rPh>
    <rPh sb="12" eb="14">
      <t>ジドウ</t>
    </rPh>
    <rPh sb="14" eb="16">
      <t>テンキ</t>
    </rPh>
    <phoneticPr fontId="1"/>
  </si>
  <si>
    <t>借入金</t>
    <rPh sb="0" eb="2">
      <t>カリイレ</t>
    </rPh>
    <rPh sb="2" eb="3">
      <t>キン</t>
    </rPh>
    <phoneticPr fontId="1"/>
  </si>
  <si>
    <t>返済期間：</t>
    <phoneticPr fontId="1"/>
  </si>
  <si>
    <t>その他</t>
    <rPh sb="2" eb="3">
      <t>タ</t>
    </rPh>
    <phoneticPr fontId="1"/>
  </si>
  <si>
    <t>内容：</t>
    <rPh sb="0" eb="2">
      <t>ナイヨウ</t>
    </rPh>
    <phoneticPr fontId="1"/>
  </si>
  <si>
    <t>本提案以外の補助事業への応募状況（補助要望額の重複）</t>
    <rPh sb="0" eb="1">
      <t>ホン</t>
    </rPh>
    <rPh sb="1" eb="3">
      <t>テイアン</t>
    </rPh>
    <rPh sb="3" eb="5">
      <t>イガイ</t>
    </rPh>
    <rPh sb="6" eb="8">
      <t>ホジョ</t>
    </rPh>
    <rPh sb="8" eb="10">
      <t>ジギョウ</t>
    </rPh>
    <rPh sb="12" eb="14">
      <t>オウボ</t>
    </rPh>
    <rPh sb="14" eb="16">
      <t>ジョウキョウ</t>
    </rPh>
    <rPh sb="17" eb="19">
      <t>ホジョ</t>
    </rPh>
    <rPh sb="19" eb="21">
      <t>ヨウボウ</t>
    </rPh>
    <rPh sb="21" eb="22">
      <t>ガク</t>
    </rPh>
    <rPh sb="23" eb="25">
      <t>ジュウフク</t>
    </rPh>
    <phoneticPr fontId="1"/>
  </si>
  <si>
    <t>※今回補助対象となるものを、他の補助事業に応募（申請）している場合は、申請している補助事業の名称を必ず記入してください。
 　また、補助対象となる範囲が異なる場合でも、他の補助事業の名称と補助対象範囲等を記入して下さい。</t>
    <rPh sb="18" eb="20">
      <t>ジギョウ</t>
    </rPh>
    <rPh sb="43" eb="45">
      <t>ジギョウ</t>
    </rPh>
    <rPh sb="88" eb="90">
      <t>ジギョウ</t>
    </rPh>
    <rPh sb="100" eb="101">
      <t>ナド</t>
    </rPh>
    <phoneticPr fontId="1"/>
  </si>
  <si>
    <t>他の補助事業への応募（地方自治体独自の補助事業も含む）
[なし、あり]</t>
    <rPh sb="0" eb="1">
      <t>タ</t>
    </rPh>
    <rPh sb="2" eb="4">
      <t>ホジョ</t>
    </rPh>
    <rPh sb="4" eb="6">
      <t>ジギョウ</t>
    </rPh>
    <rPh sb="8" eb="10">
      <t>オウボ</t>
    </rPh>
    <rPh sb="11" eb="13">
      <t>チホウ</t>
    </rPh>
    <rPh sb="13" eb="16">
      <t>ジチタイ</t>
    </rPh>
    <rPh sb="16" eb="18">
      <t>ドクジ</t>
    </rPh>
    <rPh sb="19" eb="21">
      <t>ホジョ</t>
    </rPh>
    <rPh sb="21" eb="23">
      <t>ジギョウ</t>
    </rPh>
    <rPh sb="24" eb="25">
      <t>フク</t>
    </rPh>
    <phoneticPr fontId="1"/>
  </si>
  <si>
    <t>他の補助事業への
応募がある場合</t>
    <rPh sb="0" eb="1">
      <t>タ</t>
    </rPh>
    <rPh sb="2" eb="4">
      <t>ホジョ</t>
    </rPh>
    <rPh sb="4" eb="6">
      <t>ジギョウ</t>
    </rPh>
    <rPh sb="9" eb="11">
      <t>オウボ</t>
    </rPh>
    <rPh sb="14" eb="16">
      <t>バアイ</t>
    </rPh>
    <phoneticPr fontId="1"/>
  </si>
  <si>
    <t>応募事業の正式名称</t>
    <rPh sb="0" eb="2">
      <t>オウボ</t>
    </rPh>
    <rPh sb="2" eb="4">
      <t>ジギョウ</t>
    </rPh>
    <rPh sb="5" eb="7">
      <t>セイシキ</t>
    </rPh>
    <rPh sb="7" eb="9">
      <t>メイショウ</t>
    </rPh>
    <phoneticPr fontId="1"/>
  </si>
  <si>
    <t>実施主体</t>
    <phoneticPr fontId="1"/>
  </si>
  <si>
    <t>補助対象経費の具体的な内容
（本事業との補助対象の区分の考え方も含む）</t>
    <rPh sb="0" eb="2">
      <t>ホジョ</t>
    </rPh>
    <rPh sb="2" eb="4">
      <t>タイショウ</t>
    </rPh>
    <rPh sb="4" eb="6">
      <t>ケイヒ</t>
    </rPh>
    <rPh sb="7" eb="10">
      <t>グタイテキ</t>
    </rPh>
    <rPh sb="11" eb="13">
      <t>ナイヨウ</t>
    </rPh>
    <rPh sb="15" eb="16">
      <t>ホン</t>
    </rPh>
    <rPh sb="16" eb="18">
      <t>ジギョウ</t>
    </rPh>
    <rPh sb="20" eb="22">
      <t>ホジョ</t>
    </rPh>
    <rPh sb="22" eb="24">
      <t>タイショウ</t>
    </rPh>
    <rPh sb="25" eb="27">
      <t>クブン</t>
    </rPh>
    <rPh sb="28" eb="29">
      <t>カンガ</t>
    </rPh>
    <rPh sb="30" eb="31">
      <t>カタ</t>
    </rPh>
    <rPh sb="32" eb="33">
      <t>フク</t>
    </rPh>
    <phoneticPr fontId="1"/>
  </si>
  <si>
    <t>補助対象額(重複分)　[千円]</t>
    <rPh sb="12" eb="14">
      <t>センエン</t>
    </rPh>
    <phoneticPr fontId="1"/>
  </si>
  <si>
    <t>事　業　費　内　訳</t>
    <rPh sb="0" eb="1">
      <t>コト</t>
    </rPh>
    <rPh sb="2" eb="3">
      <t>ゴウ</t>
    </rPh>
    <rPh sb="4" eb="5">
      <t>ヒ</t>
    </rPh>
    <rPh sb="6" eb="7">
      <t>ナイ</t>
    </rPh>
    <rPh sb="8" eb="9">
      <t>ヤク</t>
    </rPh>
    <phoneticPr fontId="1"/>
  </si>
  <si>
    <t>単価 [千円]</t>
    <rPh sb="0" eb="2">
      <t>タンカ</t>
    </rPh>
    <phoneticPr fontId="1"/>
  </si>
  <si>
    <t>数量</t>
    <rPh sb="0" eb="2">
      <t>スウリョウ</t>
    </rPh>
    <phoneticPr fontId="1"/>
  </si>
  <si>
    <t>小計</t>
    <phoneticPr fontId="1"/>
  </si>
  <si>
    <t>情報提供
及び普及</t>
    <rPh sb="0" eb="2">
      <t>ジョウホウ</t>
    </rPh>
    <rPh sb="2" eb="4">
      <t>テイキョウ</t>
    </rPh>
    <rPh sb="5" eb="6">
      <t>オヨ</t>
    </rPh>
    <rPh sb="7" eb="9">
      <t>フキュウ</t>
    </rPh>
    <phoneticPr fontId="1"/>
  </si>
  <si>
    <t>小計</t>
    <rPh sb="0" eb="1">
      <t>ショウ</t>
    </rPh>
    <rPh sb="1" eb="2">
      <t>ケイ</t>
    </rPh>
    <phoneticPr fontId="1"/>
  </si>
  <si>
    <t>実施項目</t>
    <rPh sb="0" eb="2">
      <t>ジッシ</t>
    </rPh>
    <rPh sb="2" eb="4">
      <t>コウモク</t>
    </rPh>
    <phoneticPr fontId="1"/>
  </si>
  <si>
    <t>8
月</t>
    <rPh sb="2" eb="3">
      <t>ガツ</t>
    </rPh>
    <phoneticPr fontId="1"/>
  </si>
  <si>
    <t>9
月</t>
    <rPh sb="2" eb="3">
      <t>ガツ</t>
    </rPh>
    <phoneticPr fontId="1"/>
  </si>
  <si>
    <t>1
月</t>
    <rPh sb="2" eb="3">
      <t>ガツ</t>
    </rPh>
    <phoneticPr fontId="1"/>
  </si>
  <si>
    <t>2
月</t>
    <rPh sb="2" eb="3">
      <t>ガツ</t>
    </rPh>
    <phoneticPr fontId="1"/>
  </si>
  <si>
    <t>3
月</t>
    <rPh sb="2" eb="3">
      <t>ガツ</t>
    </rPh>
    <phoneticPr fontId="1"/>
  </si>
  <si>
    <t>4
月</t>
    <rPh sb="2" eb="3">
      <t>ガツ</t>
    </rPh>
    <phoneticPr fontId="1"/>
  </si>
  <si>
    <t>5
月</t>
    <rPh sb="2" eb="3">
      <t>ガツ</t>
    </rPh>
    <phoneticPr fontId="1"/>
  </si>
  <si>
    <t>6
月</t>
    <rPh sb="2" eb="3">
      <t>ガツ</t>
    </rPh>
    <phoneticPr fontId="1"/>
  </si>
  <si>
    <t>7
月</t>
    <rPh sb="2" eb="3">
      <t>ガツ</t>
    </rPh>
    <phoneticPr fontId="1"/>
  </si>
  <si>
    <r>
      <rPr>
        <b/>
        <u/>
        <sz val="12"/>
        <rFont val="Meiryo UI"/>
        <family val="3"/>
        <charset val="128"/>
      </rPr>
      <t>提案事業が選定された場合でも、全ての補助要望内容・補助要望額が対象にならない場合があります</t>
    </r>
    <r>
      <rPr>
        <sz val="12"/>
        <rFont val="Meiryo UI"/>
        <family val="3"/>
        <charset val="128"/>
      </rPr>
      <t xml:space="preserve">。
</t>
    </r>
    <r>
      <rPr>
        <b/>
        <u/>
        <sz val="12"/>
        <rFont val="Meiryo UI"/>
        <family val="3"/>
        <charset val="128"/>
      </rPr>
      <t>選定段階では、</t>
    </r>
    <r>
      <rPr>
        <sz val="12"/>
        <rFont val="Meiryo UI"/>
        <family val="3"/>
        <charset val="128"/>
      </rPr>
      <t>各選定提案に対する</t>
    </r>
    <r>
      <rPr>
        <b/>
        <u/>
        <sz val="12"/>
        <rFont val="Meiryo UI"/>
        <family val="3"/>
        <charset val="128"/>
      </rPr>
      <t>補助要望額等の上限が確定</t>
    </r>
    <r>
      <rPr>
        <sz val="12"/>
        <rFont val="Meiryo UI"/>
        <family val="3"/>
        <charset val="128"/>
      </rPr>
      <t>されますが、その後、</t>
    </r>
    <r>
      <rPr>
        <b/>
        <u/>
        <sz val="12"/>
        <rFont val="Meiryo UI"/>
        <family val="3"/>
        <charset val="128"/>
      </rPr>
      <t>事務局と調整し、個別の事業内容や補助額等について調整させていただくことがあります</t>
    </r>
    <r>
      <rPr>
        <sz val="12"/>
        <rFont val="Meiryo UI"/>
        <family val="3"/>
        <charset val="128"/>
      </rPr>
      <t>。</t>
    </r>
    <phoneticPr fontId="1"/>
  </si>
  <si>
    <t>チェック欄</t>
    <rPh sb="4" eb="5">
      <t>ラン</t>
    </rPh>
    <phoneticPr fontId="1"/>
  </si>
  <si>
    <t>様　　式</t>
    <rPh sb="0" eb="1">
      <t>サマ</t>
    </rPh>
    <rPh sb="3" eb="4">
      <t>シキ</t>
    </rPh>
    <phoneticPr fontId="1"/>
  </si>
  <si>
    <t>【事業育成型】　</t>
    <rPh sb="1" eb="6">
      <t>ジギョウイクセイガタ</t>
    </rPh>
    <phoneticPr fontId="1"/>
  </si>
  <si>
    <t xml:space="preserve"> 【様式1】提案申請書</t>
    <phoneticPr fontId="1"/>
  </si>
  <si>
    <t>PDFファイル</t>
    <phoneticPr fontId="1"/>
  </si>
  <si>
    <t>元データ(word
又はexcel)</t>
    <rPh sb="0" eb="1">
      <t>モト</t>
    </rPh>
    <rPh sb="10" eb="11">
      <t>マタ</t>
    </rPh>
    <phoneticPr fontId="1"/>
  </si>
  <si>
    <r>
      <rPr>
        <b/>
        <sz val="16"/>
        <color theme="1"/>
        <rFont val="メイリオ"/>
        <family val="3"/>
        <charset val="128"/>
      </rPr>
      <t>提出書類のチェックリスト</t>
    </r>
    <r>
      <rPr>
        <b/>
        <sz val="12"/>
        <color rgb="FFC00000"/>
        <rFont val="メイリオ"/>
        <family val="3"/>
        <charset val="128"/>
      </rPr>
      <t>（事業育成型）</t>
    </r>
    <rPh sb="0" eb="4">
      <t>テイシュツショルイ</t>
    </rPh>
    <rPh sb="13" eb="15">
      <t>ジギョウ</t>
    </rPh>
    <rPh sb="15" eb="17">
      <t>イクセイ</t>
    </rPh>
    <rPh sb="17" eb="18">
      <t>ガタ</t>
    </rPh>
    <phoneticPr fontId="1"/>
  </si>
  <si>
    <r>
      <t xml:space="preserve">・提案書を提出する前に、以下の様式、添付資料がすべて揃っていることを確認してください。
・提出する項目のチェック欄にチェック（✓）を入れてください。任意様式や添付資料については、資料名称を併せて記入してください。
・様式は、元データ(word又はexcelファイル)だけでなく、PDFファイルとして書き出したものを併せて提出してください。
・添付資料は、原則としてPDFファイルで提出してください。
</t>
    </r>
    <r>
      <rPr>
        <b/>
        <u/>
        <sz val="11"/>
        <color rgb="FFC00000"/>
        <rFont val="メイリオ"/>
        <family val="3"/>
        <charset val="128"/>
      </rPr>
      <t>・この「提出書類のチェックリスト」もPDFファイルとして書き出し、電子データを提出してください。</t>
    </r>
    <rPh sb="1" eb="4">
      <t>テイアンショ</t>
    </rPh>
    <rPh sb="5" eb="7">
      <t>テイシュツ</t>
    </rPh>
    <rPh sb="9" eb="10">
      <t>マエ</t>
    </rPh>
    <rPh sb="12" eb="14">
      <t>イカ</t>
    </rPh>
    <rPh sb="15" eb="17">
      <t>ヨウシキ</t>
    </rPh>
    <rPh sb="18" eb="20">
      <t>テンプ</t>
    </rPh>
    <rPh sb="20" eb="22">
      <t>シリョウ</t>
    </rPh>
    <rPh sb="26" eb="27">
      <t>ソロ</t>
    </rPh>
    <rPh sb="34" eb="36">
      <t>カクニン</t>
    </rPh>
    <rPh sb="45" eb="47">
      <t>テイシュツ</t>
    </rPh>
    <rPh sb="49" eb="51">
      <t>コウモク</t>
    </rPh>
    <rPh sb="56" eb="57">
      <t>ラン</t>
    </rPh>
    <rPh sb="66" eb="67">
      <t>イ</t>
    </rPh>
    <rPh sb="74" eb="76">
      <t>ニンイ</t>
    </rPh>
    <rPh sb="76" eb="78">
      <t>ヨウシキ</t>
    </rPh>
    <rPh sb="79" eb="81">
      <t>テンプ</t>
    </rPh>
    <rPh sb="81" eb="83">
      <t>シリョウ</t>
    </rPh>
    <rPh sb="89" eb="91">
      <t>シリョウ</t>
    </rPh>
    <rPh sb="91" eb="93">
      <t>メイショウ</t>
    </rPh>
    <rPh sb="94" eb="95">
      <t>アワ</t>
    </rPh>
    <rPh sb="97" eb="99">
      <t>キニュウ</t>
    </rPh>
    <rPh sb="108" eb="110">
      <t>ヨウシキ</t>
    </rPh>
    <rPh sb="112" eb="113">
      <t>モト</t>
    </rPh>
    <rPh sb="121" eb="122">
      <t>マタ</t>
    </rPh>
    <rPh sb="149" eb="150">
      <t>カ</t>
    </rPh>
    <rPh sb="151" eb="152">
      <t>ダ</t>
    </rPh>
    <rPh sb="157" eb="158">
      <t>アワ</t>
    </rPh>
    <rPh sb="160" eb="162">
      <t>テイシュツ</t>
    </rPh>
    <rPh sb="228" eb="229">
      <t>カ</t>
    </rPh>
    <rPh sb="230" eb="231">
      <t>ダ</t>
    </rPh>
    <rPh sb="233" eb="235">
      <t>デンシ</t>
    </rPh>
    <rPh sb="239" eb="241">
      <t>テイシュツ</t>
    </rPh>
    <phoneticPr fontId="1"/>
  </si>
  <si>
    <r>
      <t>添　付　資　料</t>
    </r>
    <r>
      <rPr>
        <b/>
        <sz val="11"/>
        <color rgb="FFC00000"/>
        <rFont val="メイリオ"/>
        <family val="3"/>
        <charset val="128"/>
      </rPr>
      <t>（書類名称を右欄に記載）</t>
    </r>
    <r>
      <rPr>
        <sz val="9"/>
        <color theme="1"/>
        <rFont val="メイリオ"/>
        <family val="3"/>
        <charset val="128"/>
      </rPr>
      <t>　※欄が足りない場合は、行を挿入して増やしてください</t>
    </r>
    <rPh sb="0" eb="1">
      <t>テン</t>
    </rPh>
    <rPh sb="2" eb="3">
      <t>ツキ</t>
    </rPh>
    <rPh sb="4" eb="5">
      <t>シ</t>
    </rPh>
    <rPh sb="6" eb="7">
      <t>リョウ</t>
    </rPh>
    <rPh sb="21" eb="22">
      <t>ラン</t>
    </rPh>
    <rPh sb="23" eb="24">
      <t>タ</t>
    </rPh>
    <rPh sb="27" eb="29">
      <t>バアイ</t>
    </rPh>
    <rPh sb="31" eb="32">
      <t>ギョウ</t>
    </rPh>
    <rPh sb="33" eb="35">
      <t>ソウニュウ</t>
    </rPh>
    <rPh sb="37" eb="38">
      <t>フ</t>
    </rPh>
    <phoneticPr fontId="1"/>
  </si>
  <si>
    <t>定款、法人の登記簿（代表提案者、共同提案者）</t>
    <phoneticPr fontId="1"/>
  </si>
  <si>
    <t>その他事務局が求める書類</t>
    <phoneticPr fontId="1"/>
  </si>
  <si>
    <r>
      <t>見積書</t>
    </r>
    <r>
      <rPr>
        <sz val="11"/>
        <color theme="1"/>
        <rFont val="メイリオ"/>
        <family val="3"/>
        <charset val="128"/>
      </rPr>
      <t xml:space="preserve">
  ＊技術の検証、情報提供に要する費用の内訳書
  ＊</t>
    </r>
    <r>
      <rPr>
        <sz val="9"/>
        <color theme="1"/>
        <rFont val="メイリオ"/>
        <family val="3"/>
        <charset val="128"/>
      </rPr>
      <t>工事費内訳書（設計者か施工者の中項目程度の見積書）</t>
    </r>
    <rPh sb="2" eb="3">
      <t>ショ</t>
    </rPh>
    <phoneticPr fontId="1"/>
  </si>
  <si>
    <t>（様式５）</t>
    <rPh sb="1" eb="3">
      <t>ヨウシキ</t>
    </rPh>
    <phoneticPr fontId="1"/>
  </si>
  <si>
    <t>（様式６－１）</t>
    <rPh sb="1" eb="3">
      <t>ヨウシキ</t>
    </rPh>
    <phoneticPr fontId="1"/>
  </si>
  <si>
    <t>（様式６－２）</t>
    <rPh sb="1" eb="3">
      <t>ヨウシキ</t>
    </rPh>
    <phoneticPr fontId="1"/>
  </si>
  <si>
    <t>（様式７）
【事業育成型】</t>
    <rPh sb="1" eb="3">
      <t>ヨウシキ</t>
    </rPh>
    <rPh sb="7" eb="9">
      <t>ジギョウ</t>
    </rPh>
    <rPh sb="9" eb="11">
      <t>イクセイ</t>
    </rPh>
    <rPh sb="11" eb="12">
      <t>ガタ</t>
    </rPh>
    <phoneticPr fontId="1"/>
  </si>
  <si>
    <t xml:space="preserve"> 【様式5】事業実施工程</t>
    <rPh sb="2" eb="4">
      <t>ヨウシキ</t>
    </rPh>
    <rPh sb="6" eb="8">
      <t>ジギョウ</t>
    </rPh>
    <rPh sb="8" eb="10">
      <t>ジッシ</t>
    </rPh>
    <rPh sb="10" eb="12">
      <t>コウテイ</t>
    </rPh>
    <phoneticPr fontId="1"/>
  </si>
  <si>
    <t xml:space="preserve"> 【様式6-1】事業費内訳</t>
    <phoneticPr fontId="1"/>
  </si>
  <si>
    <t xml:space="preserve"> 【様式6-2】事業費・補助要望額</t>
    <phoneticPr fontId="1"/>
  </si>
  <si>
    <t xml:space="preserve"> 【様式2-1、2-2、2-3、2-4】提案内容</t>
    <phoneticPr fontId="1"/>
  </si>
  <si>
    <t xml:space="preserve"> 【様式2 [参考資料]①】提案内容</t>
    <rPh sb="7" eb="11">
      <t>サンコウシリョウ</t>
    </rPh>
    <phoneticPr fontId="1"/>
  </si>
  <si>
    <t xml:space="preserve"> 【様式3-1、3-2、3-3】事業の実施体制等</t>
    <rPh sb="16" eb="18">
      <t>ジギョウ</t>
    </rPh>
    <rPh sb="19" eb="23">
      <t>ジッシタイセイ</t>
    </rPh>
    <rPh sb="23" eb="24">
      <t>ナド</t>
    </rPh>
    <phoneticPr fontId="1"/>
  </si>
  <si>
    <t>※補助対象とする整備内容について、実施項目毎に工程を記入してください（実施項目は、様式２、様式６－１と整合させてください）。</t>
    <rPh sb="1" eb="5">
      <t>ホジョタイショウ</t>
    </rPh>
    <rPh sb="8" eb="10">
      <t>セイビ</t>
    </rPh>
    <rPh sb="10" eb="12">
      <t>ナイヨウ</t>
    </rPh>
    <rPh sb="17" eb="19">
      <t>ジッシ</t>
    </rPh>
    <rPh sb="19" eb="21">
      <t>コウモク</t>
    </rPh>
    <rPh sb="21" eb="22">
      <t>ゴト</t>
    </rPh>
    <rPh sb="23" eb="25">
      <t>コウテイ</t>
    </rPh>
    <rPh sb="26" eb="28">
      <t>キニュウ</t>
    </rPh>
    <rPh sb="35" eb="37">
      <t>ジッシ</t>
    </rPh>
    <rPh sb="37" eb="39">
      <t>コウモク</t>
    </rPh>
    <rPh sb="41" eb="43">
      <t>ヨウシキ</t>
    </rPh>
    <rPh sb="45" eb="47">
      <t>ヨウシキ</t>
    </rPh>
    <rPh sb="51" eb="53">
      <t>セイゴウ</t>
    </rPh>
    <phoneticPr fontId="1"/>
  </si>
  <si>
    <t xml:space="preserve"> 【様式4】「課題設定型」又は「事業者提案型」として提案する計画</t>
    <rPh sb="30" eb="32">
      <t>ケイカク</t>
    </rPh>
    <phoneticPr fontId="1"/>
  </si>
  <si>
    <t>調査設計
計画</t>
    <rPh sb="0" eb="4">
      <t>チョウサセッケイ</t>
    </rPh>
    <rPh sb="5" eb="7">
      <t>ケイカク</t>
    </rPh>
    <phoneticPr fontId="1"/>
  </si>
  <si>
    <t>住宅等の
整備</t>
    <rPh sb="0" eb="3">
      <t>ジュウタクトウ</t>
    </rPh>
    <rPh sb="5" eb="7">
      <t>セイビ</t>
    </rPh>
    <phoneticPr fontId="1"/>
  </si>
  <si>
    <r>
      <t>※補助対象とする整備内容の項目については、様式２、様式5と整合させてください。
※金額は、千円未満の金額を切り捨て、[千円]を単位として入力してください。　</t>
    </r>
    <r>
      <rPr>
        <b/>
        <sz val="12"/>
        <rFont val="Meiryo UI"/>
        <family val="3"/>
        <charset val="128"/>
      </rPr>
      <t>消費税抜きの金額</t>
    </r>
    <r>
      <rPr>
        <sz val="12"/>
        <rFont val="Meiryo UI"/>
        <family val="3"/>
        <charset val="128"/>
      </rPr>
      <t>を入力してください。</t>
    </r>
    <rPh sb="13" eb="15">
      <t>コウモク</t>
    </rPh>
    <rPh sb="41" eb="43">
      <t>キンガク</t>
    </rPh>
    <rPh sb="78" eb="81">
      <t>ショウヒゼイ</t>
    </rPh>
    <rPh sb="81" eb="82">
      <t>ヌ</t>
    </rPh>
    <rPh sb="84" eb="86">
      <t>キンガク</t>
    </rPh>
    <rPh sb="87" eb="89">
      <t>ニュウリョク</t>
    </rPh>
    <phoneticPr fontId="1"/>
  </si>
  <si>
    <t xml:space="preserve">
※補助要望額は、補助率による上限額【a】、戸数・施設数あたりの上限額【b】のいずれか低い額に収まるように、千円未満を切り捨てして入力してください。</t>
    <phoneticPr fontId="1"/>
  </si>
  <si>
    <t>情報提供及び普及</t>
    <rPh sb="0" eb="2">
      <t>ジョウホウ</t>
    </rPh>
    <rPh sb="2" eb="4">
      <t>テイキョウ</t>
    </rPh>
    <rPh sb="4" eb="5">
      <t>オヨ</t>
    </rPh>
    <rPh sb="6" eb="8">
      <t>フキュウ</t>
    </rPh>
    <phoneticPr fontId="1"/>
  </si>
  <si>
    <t>【事業育成型】　</t>
    <rPh sb="1" eb="3">
      <t>ジギョウ</t>
    </rPh>
    <rPh sb="3" eb="5">
      <t>イクセイ</t>
    </rPh>
    <phoneticPr fontId="1"/>
  </si>
  <si>
    <t>ここまでに着手→</t>
    <phoneticPr fontId="1"/>
  </si>
  <si>
    <t>事業期間（予定含む）</t>
    <phoneticPr fontId="1"/>
  </si>
  <si>
    <t>：</t>
    <phoneticPr fontId="1"/>
  </si>
  <si>
    <t>【事業育成型】</t>
    <rPh sb="1" eb="5">
      <t>ジギョウイクセイ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</si>
</sst>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quot;令&quot;&quot;和&quot;0&quot;年&quot;&quot;度&quot;"/>
  </numFmts>
  <fonts count="4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Meiryo UI"/>
      <family val="3"/>
      <charset val="128"/>
    </font>
    <font>
      <sz val="11"/>
      <color theme="1"/>
      <name val="Meiryo UI"/>
      <family val="3"/>
      <charset val="128"/>
    </font>
    <font>
      <b/>
      <sz val="14"/>
      <color theme="1"/>
      <name val="Meiryo UI"/>
      <family val="3"/>
      <charset val="128"/>
    </font>
    <font>
      <b/>
      <sz val="12"/>
      <color theme="1"/>
      <name val="Meiryo UI"/>
      <family val="3"/>
      <charset val="128"/>
    </font>
    <font>
      <sz val="10"/>
      <color theme="1"/>
      <name val="Meiryo UI"/>
      <family val="3"/>
      <charset val="128"/>
    </font>
    <font>
      <b/>
      <sz val="11"/>
      <color theme="1"/>
      <name val="Meiryo UI"/>
      <family val="3"/>
      <charset val="128"/>
    </font>
    <font>
      <sz val="10"/>
      <name val="Meiryo UI"/>
      <family val="3"/>
      <charset val="128"/>
    </font>
    <font>
      <sz val="10"/>
      <color rgb="FF0070C0"/>
      <name val="Meiryo UI"/>
      <family val="3"/>
      <charset val="128"/>
    </font>
    <font>
      <b/>
      <sz val="10"/>
      <color theme="1"/>
      <name val="Meiryo UI"/>
      <family val="3"/>
      <charset val="128"/>
    </font>
    <font>
      <sz val="9"/>
      <color theme="1"/>
      <name val="Meiryo UI"/>
      <family val="3"/>
      <charset val="128"/>
    </font>
    <font>
      <sz val="11"/>
      <color rgb="FF0070C0"/>
      <name val="Meiryo UI"/>
      <family val="3"/>
      <charset val="128"/>
    </font>
    <font>
      <sz val="12"/>
      <color theme="1"/>
      <name val="Meiryo UI"/>
      <family val="3"/>
      <charset val="128"/>
    </font>
    <font>
      <b/>
      <sz val="11"/>
      <color rgb="FF0070C0"/>
      <name val="Meiryo UI"/>
      <family val="3"/>
      <charset val="128"/>
    </font>
    <font>
      <b/>
      <sz val="18"/>
      <color theme="1"/>
      <name val="Meiryo UI"/>
      <family val="3"/>
      <charset val="128"/>
    </font>
    <font>
      <b/>
      <sz val="16"/>
      <color theme="1"/>
      <name val="Meiryo UI"/>
      <family val="3"/>
      <charset val="128"/>
    </font>
    <font>
      <b/>
      <sz val="20"/>
      <color theme="1"/>
      <name val="Meiryo UI"/>
      <family val="3"/>
      <charset val="128"/>
    </font>
    <font>
      <sz val="10.5"/>
      <name val="Meiryo UI"/>
      <family val="3"/>
      <charset val="128"/>
    </font>
    <font>
      <sz val="13"/>
      <color theme="1"/>
      <name val="Meiryo UI"/>
      <family val="3"/>
      <charset val="128"/>
    </font>
    <font>
      <sz val="12"/>
      <name val="Meiryo UI"/>
      <family val="3"/>
      <charset val="128"/>
    </font>
    <font>
      <b/>
      <u/>
      <sz val="12"/>
      <name val="Meiryo UI"/>
      <family val="3"/>
      <charset val="128"/>
    </font>
    <font>
      <sz val="10"/>
      <color rgb="FFFF0000"/>
      <name val="Meiryo UI"/>
      <family val="3"/>
      <charset val="128"/>
    </font>
    <font>
      <b/>
      <sz val="12"/>
      <name val="Meiryo UI"/>
      <family val="3"/>
      <charset val="128"/>
    </font>
    <font>
      <sz val="6"/>
      <color theme="1"/>
      <name val="Meiryo UI"/>
      <family val="3"/>
      <charset val="128"/>
    </font>
    <font>
      <b/>
      <sz val="18"/>
      <color theme="1"/>
      <name val="メイリオ"/>
      <family val="3"/>
      <charset val="128"/>
    </font>
    <font>
      <b/>
      <sz val="12"/>
      <color rgb="FFC00000"/>
      <name val="メイリオ"/>
      <family val="3"/>
      <charset val="128"/>
    </font>
    <font>
      <sz val="11"/>
      <color theme="1"/>
      <name val="メイリオ"/>
      <family val="3"/>
      <charset val="128"/>
    </font>
    <font>
      <b/>
      <u/>
      <sz val="11"/>
      <color rgb="FFC00000"/>
      <name val="メイリオ"/>
      <family val="3"/>
      <charset val="128"/>
    </font>
    <font>
      <b/>
      <sz val="11"/>
      <color theme="1"/>
      <name val="メイリオ"/>
      <family val="3"/>
      <charset val="128"/>
    </font>
    <font>
      <b/>
      <sz val="16"/>
      <color theme="1"/>
      <name val="メイリオ"/>
      <family val="3"/>
      <charset val="128"/>
    </font>
    <font>
      <b/>
      <sz val="11"/>
      <color rgb="FFC00000"/>
      <name val="メイリオ"/>
      <family val="3"/>
      <charset val="128"/>
    </font>
    <font>
      <sz val="9"/>
      <name val="Meiryo UI"/>
      <family val="3"/>
      <charset val="128"/>
    </font>
    <font>
      <sz val="11"/>
      <name val="游ゴシック"/>
      <family val="2"/>
      <charset val="128"/>
      <scheme val="minor"/>
    </font>
    <font>
      <b/>
      <sz val="11"/>
      <color rgb="FFFF0000"/>
      <name val="Meiryo UI"/>
      <family val="3"/>
      <charset val="128"/>
    </font>
    <font>
      <sz val="11"/>
      <color rgb="FFFF0000"/>
      <name val="Meiryo UI"/>
      <family val="3"/>
      <charset val="128"/>
    </font>
    <font>
      <b/>
      <sz val="10"/>
      <color theme="1"/>
      <name val="メイリオ"/>
      <family val="3"/>
      <charset val="128"/>
    </font>
    <font>
      <b/>
      <sz val="12"/>
      <color theme="1"/>
      <name val="メイリオ"/>
      <family val="3"/>
      <charset val="128"/>
    </font>
    <font>
      <sz val="9"/>
      <color theme="1"/>
      <name val="メイリオ"/>
      <family val="3"/>
      <charset val="128"/>
    </font>
    <font>
      <b/>
      <sz val="10"/>
      <name val="Meiryo UI"/>
      <family val="3"/>
      <charset val="128"/>
    </font>
    <font>
      <b/>
      <sz val="10"/>
      <color rgb="FFFF0000"/>
      <name val="Meiryo UI"/>
      <family val="3"/>
      <charset val="128"/>
    </font>
    <font>
      <sz val="12"/>
      <color theme="1" tint="0.34998626667073579"/>
      <name val="Meiryo UI"/>
      <family val="3"/>
      <charset val="128"/>
    </font>
    <font>
      <sz val="10"/>
      <color theme="1" tint="0.34998626667073579"/>
      <name val="Meiryo UI"/>
      <family val="3"/>
      <charset val="128"/>
    </font>
    <font>
      <sz val="9"/>
      <color theme="1" tint="0.34998626667073579"/>
      <name val="Meiryo UI"/>
      <family val="3"/>
      <charset val="128"/>
    </font>
    <font>
      <b/>
      <sz val="10"/>
      <color theme="1" tint="0.34998626667073579"/>
      <name val="Meiryo UI"/>
      <family val="3"/>
      <charset val="128"/>
    </font>
    <font>
      <sz val="7"/>
      <color theme="1" tint="0.34998626667073579"/>
      <name val="Meiryo UI"/>
      <family val="3"/>
      <charset val="128"/>
    </font>
    <font>
      <sz val="7.5"/>
      <color theme="1"/>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lightUp">
        <fgColor theme="1"/>
        <bgColor theme="0"/>
      </patternFill>
    </fill>
    <fill>
      <patternFill patternType="darkGrid">
        <fgColor theme="1" tint="0.24994659260841701"/>
        <bgColor indexed="65"/>
      </patternFill>
    </fill>
    <fill>
      <patternFill patternType="solid">
        <fgColor theme="1" tint="0.499984740745262"/>
        <bgColor indexed="64"/>
      </patternFill>
    </fill>
    <fill>
      <patternFill patternType="lightUp">
        <fgColor theme="1"/>
        <bgColor theme="1" tint="0.499984740745262"/>
      </patternFill>
    </fill>
  </fills>
  <borders count="1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top/>
      <bottom style="thin">
        <color auto="1"/>
      </bottom>
      <diagonal/>
    </border>
    <border>
      <left style="thin">
        <color auto="1"/>
      </left>
      <right style="dotted">
        <color auto="1"/>
      </right>
      <top style="thin">
        <color auto="1"/>
      </top>
      <bottom/>
      <diagonal/>
    </border>
    <border>
      <left style="thin">
        <color auto="1"/>
      </left>
      <right style="medium">
        <color indexed="64"/>
      </right>
      <top/>
      <bottom style="medium">
        <color indexed="64"/>
      </bottom>
      <diagonal/>
    </border>
    <border>
      <left style="double">
        <color auto="1"/>
      </left>
      <right style="thin">
        <color auto="1"/>
      </right>
      <top style="thin">
        <color auto="1"/>
      </top>
      <bottom style="thin">
        <color auto="1"/>
      </bottom>
      <diagonal/>
    </border>
    <border>
      <left style="thin">
        <color auto="1"/>
      </left>
      <right/>
      <top style="thin">
        <color auto="1"/>
      </top>
      <bottom style="double">
        <color indexed="64"/>
      </bottom>
      <diagonal/>
    </border>
    <border>
      <left style="double">
        <color auto="1"/>
      </left>
      <right style="thin">
        <color auto="1"/>
      </right>
      <top/>
      <bottom style="thin">
        <color auto="1"/>
      </bottom>
      <diagonal/>
    </border>
    <border>
      <left style="thin">
        <color auto="1"/>
      </left>
      <right/>
      <top style="double">
        <color indexed="64"/>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medium">
        <color indexed="64"/>
      </bottom>
      <diagonal/>
    </border>
    <border>
      <left/>
      <right style="medium">
        <color indexed="64"/>
      </right>
      <top style="dotted">
        <color auto="1"/>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style="dotted">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medium">
        <color indexed="64"/>
      </top>
      <bottom style="dotted">
        <color auto="1"/>
      </bottom>
      <diagonal/>
    </border>
    <border>
      <left/>
      <right style="thin">
        <color indexed="64"/>
      </right>
      <top style="medium">
        <color indexed="64"/>
      </top>
      <bottom style="dotted">
        <color auto="1"/>
      </bottom>
      <diagonal/>
    </border>
    <border>
      <left style="thin">
        <color auto="1"/>
      </left>
      <right style="thin">
        <color auto="1"/>
      </right>
      <top style="dotted">
        <color auto="1"/>
      </top>
      <bottom style="medium">
        <color auto="1"/>
      </bottom>
      <diagonal/>
    </border>
    <border>
      <left/>
      <right style="thin">
        <color indexed="64"/>
      </right>
      <top style="dotted">
        <color auto="1"/>
      </top>
      <bottom style="medium">
        <color auto="1"/>
      </bottom>
      <diagonal/>
    </border>
    <border>
      <left/>
      <right style="medium">
        <color indexed="64"/>
      </right>
      <top style="thin">
        <color indexed="64"/>
      </top>
      <bottom style="double">
        <color indexed="64"/>
      </bottom>
      <diagonal/>
    </border>
    <border>
      <left/>
      <right style="thin">
        <color indexed="64"/>
      </right>
      <top style="dotted">
        <color auto="1"/>
      </top>
      <bottom/>
      <diagonal/>
    </border>
    <border>
      <left style="thin">
        <color auto="1"/>
      </left>
      <right style="medium">
        <color indexed="64"/>
      </right>
      <top style="dotted">
        <color auto="1"/>
      </top>
      <bottom style="dotted">
        <color auto="1"/>
      </bottom>
      <diagonal/>
    </border>
    <border>
      <left style="thin">
        <color auto="1"/>
      </left>
      <right style="dotted">
        <color auto="1"/>
      </right>
      <top style="medium">
        <color indexed="64"/>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medium">
        <color indexed="64"/>
      </bottom>
      <diagonal/>
    </border>
    <border>
      <left style="medium">
        <color indexed="64"/>
      </left>
      <right style="thin">
        <color auto="1"/>
      </right>
      <top style="medium">
        <color indexed="64"/>
      </top>
      <bottom style="dotted">
        <color auto="1"/>
      </bottom>
      <diagonal/>
    </border>
    <border>
      <left style="medium">
        <color indexed="64"/>
      </left>
      <right style="thin">
        <color auto="1"/>
      </right>
      <top style="dotted">
        <color auto="1"/>
      </top>
      <bottom style="dotted">
        <color auto="1"/>
      </bottom>
      <diagonal/>
    </border>
    <border>
      <left style="medium">
        <color indexed="64"/>
      </left>
      <right style="thin">
        <color auto="1"/>
      </right>
      <top style="dotted">
        <color auto="1"/>
      </top>
      <bottom style="medium">
        <color indexed="64"/>
      </bottom>
      <diagonal/>
    </border>
    <border>
      <left style="thin">
        <color auto="1"/>
      </left>
      <right style="dotted">
        <color auto="1"/>
      </right>
      <top style="dotted">
        <color auto="1"/>
      </top>
      <bottom/>
      <diagonal/>
    </border>
    <border>
      <left style="thin">
        <color auto="1"/>
      </left>
      <right style="dotted">
        <color auto="1"/>
      </right>
      <top style="dotted">
        <color auto="1"/>
      </top>
      <bottom style="double">
        <color auto="1"/>
      </bottom>
      <diagonal/>
    </border>
    <border>
      <left/>
      <right style="thin">
        <color indexed="64"/>
      </right>
      <top style="dotted">
        <color auto="1"/>
      </top>
      <bottom style="double">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diagonal/>
    </border>
    <border>
      <left/>
      <right/>
      <top style="medium">
        <color indexed="64"/>
      </top>
      <bottom style="thin">
        <color auto="1"/>
      </bottom>
      <diagonal/>
    </border>
    <border>
      <left/>
      <right/>
      <top style="dotted">
        <color auto="1"/>
      </top>
      <bottom style="medium">
        <color indexed="64"/>
      </bottom>
      <diagonal/>
    </border>
    <border>
      <left/>
      <right/>
      <top style="thin">
        <color auto="1"/>
      </top>
      <bottom style="medium">
        <color auto="1"/>
      </bottom>
      <diagonal/>
    </border>
    <border>
      <left/>
      <right/>
      <top style="medium">
        <color indexed="64"/>
      </top>
      <bottom style="dotted">
        <color auto="1"/>
      </bottom>
      <diagonal/>
    </border>
    <border>
      <left/>
      <right/>
      <top style="dotted">
        <color auto="1"/>
      </top>
      <bottom style="double">
        <color auto="1"/>
      </bottom>
      <diagonal/>
    </border>
    <border>
      <left style="double">
        <color auto="1"/>
      </left>
      <right style="thin">
        <color auto="1"/>
      </right>
      <top style="thin">
        <color auto="1"/>
      </top>
      <bottom/>
      <diagonal/>
    </border>
    <border>
      <left style="double">
        <color auto="1"/>
      </left>
      <right style="medium">
        <color indexed="64"/>
      </right>
      <top style="medium">
        <color indexed="64"/>
      </top>
      <bottom style="dotted">
        <color auto="1"/>
      </bottom>
      <diagonal/>
    </border>
    <border>
      <left style="double">
        <color auto="1"/>
      </left>
      <right style="medium">
        <color indexed="64"/>
      </right>
      <top style="dotted">
        <color auto="1"/>
      </top>
      <bottom style="dotted">
        <color auto="1"/>
      </bottom>
      <diagonal/>
    </border>
    <border>
      <left style="double">
        <color auto="1"/>
      </left>
      <right style="medium">
        <color indexed="64"/>
      </right>
      <top style="dotted">
        <color auto="1"/>
      </top>
      <bottom style="medium">
        <color indexed="64"/>
      </bottom>
      <diagonal/>
    </border>
    <border>
      <left style="double">
        <color auto="1"/>
      </left>
      <right style="thin">
        <color auto="1"/>
      </right>
      <top style="dotted">
        <color auto="1"/>
      </top>
      <bottom/>
      <diagonal/>
    </border>
    <border>
      <left/>
      <right style="thin">
        <color auto="1"/>
      </right>
      <top style="medium">
        <color auto="1"/>
      </top>
      <bottom/>
      <diagonal/>
    </border>
    <border>
      <left style="thin">
        <color auto="1"/>
      </left>
      <right/>
      <top style="dotted">
        <color auto="1"/>
      </top>
      <bottom/>
      <diagonal/>
    </border>
    <border>
      <left style="thin">
        <color auto="1"/>
      </left>
      <right/>
      <top style="dotted">
        <color auto="1"/>
      </top>
      <bottom style="double">
        <color auto="1"/>
      </bottom>
      <diagonal/>
    </border>
    <border>
      <left/>
      <right style="dotted">
        <color auto="1"/>
      </right>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hair">
        <color indexed="64"/>
      </right>
      <top style="thin">
        <color indexed="64"/>
      </top>
      <bottom style="thin">
        <color auto="1"/>
      </bottom>
      <diagonal/>
    </border>
    <border>
      <left style="thin">
        <color auto="1"/>
      </left>
      <right style="hair">
        <color indexed="64"/>
      </right>
      <top/>
      <bottom style="thin">
        <color indexed="64"/>
      </bottom>
      <diagonal/>
    </border>
    <border>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style="thin">
        <color auto="1"/>
      </left>
      <right style="hair">
        <color indexed="64"/>
      </right>
      <top style="thin">
        <color auto="1"/>
      </top>
      <bottom style="double">
        <color indexed="64"/>
      </bottom>
      <diagonal/>
    </border>
    <border>
      <left style="thin">
        <color auto="1"/>
      </left>
      <right style="dotted">
        <color indexed="64"/>
      </right>
      <top style="thin">
        <color auto="1"/>
      </top>
      <bottom style="thin">
        <color auto="1"/>
      </bottom>
      <diagonal/>
    </border>
    <border>
      <left/>
      <right style="thin">
        <color indexed="64"/>
      </right>
      <top style="double">
        <color indexed="64"/>
      </top>
      <bottom style="thin">
        <color indexed="64"/>
      </bottom>
      <diagonal/>
    </border>
    <border>
      <left style="thin">
        <color auto="1"/>
      </left>
      <right style="hair">
        <color indexed="64"/>
      </right>
      <top style="thin">
        <color indexed="64"/>
      </top>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double">
        <color indexed="64"/>
      </bottom>
      <diagonal/>
    </border>
    <border>
      <left style="thin">
        <color auto="1"/>
      </left>
      <right style="medium">
        <color indexed="64"/>
      </right>
      <top/>
      <bottom style="dotted">
        <color indexed="64"/>
      </bottom>
      <diagonal/>
    </border>
    <border>
      <left style="medium">
        <color indexed="64"/>
      </left>
      <right style="thin">
        <color auto="1"/>
      </right>
      <top/>
      <bottom style="medium">
        <color indexed="64"/>
      </bottom>
      <diagonal/>
    </border>
    <border>
      <left style="medium">
        <color indexed="64"/>
      </left>
      <right style="thin">
        <color auto="1"/>
      </right>
      <top style="thin">
        <color auto="1"/>
      </top>
      <bottom style="double">
        <color indexed="64"/>
      </bottom>
      <diagonal/>
    </border>
    <border>
      <left/>
      <right style="thin">
        <color auto="1"/>
      </right>
      <top style="medium">
        <color auto="1"/>
      </top>
      <bottom style="double">
        <color indexed="64"/>
      </bottom>
      <diagonal/>
    </border>
    <border>
      <left style="double">
        <color auto="1"/>
      </left>
      <right style="thin">
        <color auto="1"/>
      </right>
      <top style="medium">
        <color indexed="64"/>
      </top>
      <bottom style="double">
        <color indexed="64"/>
      </bottom>
      <diagonal/>
    </border>
    <border>
      <left/>
      <right/>
      <top style="double">
        <color indexed="64"/>
      </top>
      <bottom style="thin">
        <color auto="1"/>
      </bottom>
      <diagonal/>
    </border>
    <border>
      <left/>
      <right/>
      <top/>
      <bottom style="double">
        <color indexed="64"/>
      </bottom>
      <diagonal/>
    </border>
    <border>
      <left/>
      <right style="dotted">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auto="1"/>
      </left>
      <right style="thin">
        <color indexed="64"/>
      </right>
      <top style="double">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indexed="64"/>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dotted">
        <color auto="1"/>
      </right>
      <top style="medium">
        <color indexed="64"/>
      </top>
      <bottom/>
      <diagonal/>
    </border>
    <border>
      <left style="medium">
        <color indexed="64"/>
      </left>
      <right style="thin">
        <color auto="1"/>
      </right>
      <top style="dotted">
        <color auto="1"/>
      </top>
      <bottom/>
      <diagonal/>
    </border>
    <border>
      <left style="thin">
        <color auto="1"/>
      </left>
      <right style="thin">
        <color auto="1"/>
      </right>
      <top style="dotted">
        <color auto="1"/>
      </top>
      <bottom/>
      <diagonal/>
    </border>
    <border>
      <left style="medium">
        <color indexed="64"/>
      </left>
      <right style="thin">
        <color auto="1"/>
      </right>
      <top/>
      <bottom/>
      <diagonal/>
    </border>
    <border>
      <left style="thin">
        <color auto="1"/>
      </left>
      <right style="dotted">
        <color auto="1"/>
      </right>
      <top/>
      <bottom style="dotted">
        <color auto="1"/>
      </bottom>
      <diagonal/>
    </border>
    <border>
      <left/>
      <right style="thin">
        <color indexed="64"/>
      </right>
      <top/>
      <bottom style="dotted">
        <color auto="1"/>
      </bottom>
      <diagonal/>
    </border>
    <border>
      <left/>
      <right/>
      <top/>
      <bottom style="dotted">
        <color auto="1"/>
      </bottom>
      <diagonal/>
    </border>
    <border>
      <left style="double">
        <color auto="1"/>
      </left>
      <right style="medium">
        <color indexed="64"/>
      </right>
      <top/>
      <bottom style="dotted">
        <color auto="1"/>
      </bottom>
      <diagonal/>
    </border>
    <border>
      <left/>
      <right style="medium">
        <color rgb="FFFF0000"/>
      </right>
      <top style="thin">
        <color indexed="64"/>
      </top>
      <bottom style="thin">
        <color indexed="64"/>
      </bottom>
      <diagonal/>
    </border>
    <border>
      <left style="dotted">
        <color rgb="FFFF0000"/>
      </left>
      <right/>
      <top style="thin">
        <color indexed="64"/>
      </top>
      <bottom style="thin">
        <color indexed="64"/>
      </bottom>
      <diagonal/>
    </border>
    <border>
      <left style="dotted">
        <color auto="1"/>
      </left>
      <right style="medium">
        <color rgb="FFFF0000"/>
      </right>
      <top style="thin">
        <color indexed="64"/>
      </top>
      <bottom style="double">
        <color indexed="64"/>
      </bottom>
      <diagonal/>
    </border>
    <border>
      <left style="dotted">
        <color auto="1"/>
      </left>
      <right style="medium">
        <color rgb="FFFF0000"/>
      </right>
      <top style="double">
        <color indexed="64"/>
      </top>
      <bottom style="thin">
        <color auto="1"/>
      </bottom>
      <diagonal/>
    </border>
    <border>
      <left style="dotted">
        <color auto="1"/>
      </left>
      <right style="medium">
        <color rgb="FFFF0000"/>
      </right>
      <top/>
      <bottom style="thin">
        <color auto="1"/>
      </bottom>
      <diagonal/>
    </border>
    <border>
      <left style="dotted">
        <color auto="1"/>
      </left>
      <right style="medium">
        <color rgb="FFFF0000"/>
      </right>
      <top/>
      <bottom style="double">
        <color indexed="64"/>
      </bottom>
      <diagonal/>
    </border>
    <border>
      <left style="dotted">
        <color auto="1"/>
      </left>
      <right/>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medium">
        <color indexed="64"/>
      </top>
      <bottom/>
      <diagonal/>
    </border>
    <border>
      <left style="double">
        <color auto="1"/>
      </left>
      <right style="medium">
        <color indexed="64"/>
      </right>
      <top style="dotted">
        <color auto="1"/>
      </top>
      <bottom/>
      <diagonal/>
    </border>
    <border>
      <left/>
      <right style="medium">
        <color rgb="FFFF0000"/>
      </right>
      <top/>
      <bottom/>
      <diagonal/>
    </border>
    <border>
      <left style="dotted">
        <color auto="1"/>
      </left>
      <right style="dotted">
        <color auto="1"/>
      </right>
      <top style="thin">
        <color indexed="64"/>
      </top>
      <bottom style="double">
        <color indexed="64"/>
      </bottom>
      <diagonal/>
    </border>
    <border>
      <left style="dotted">
        <color auto="1"/>
      </left>
      <right style="thin">
        <color auto="1"/>
      </right>
      <top style="thin">
        <color indexed="64"/>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34">
    <xf numFmtId="0" fontId="0" fillId="0" borderId="0" xfId="0">
      <alignment vertical="center"/>
    </xf>
    <xf numFmtId="0" fontId="4" fillId="5" borderId="0" xfId="0" applyFont="1" applyFill="1">
      <alignment vertical="center"/>
    </xf>
    <xf numFmtId="0" fontId="4" fillId="0" borderId="0" xfId="0" applyFont="1">
      <alignment vertical="center"/>
    </xf>
    <xf numFmtId="0" fontId="7" fillId="5" borderId="0" xfId="0" applyFont="1" applyFill="1">
      <alignment vertical="center"/>
    </xf>
    <xf numFmtId="0" fontId="13" fillId="0" borderId="0" xfId="0" applyFont="1">
      <alignment vertical="center"/>
    </xf>
    <xf numFmtId="0" fontId="12" fillId="0" borderId="0" xfId="0" applyFont="1">
      <alignment vertical="center"/>
    </xf>
    <xf numFmtId="0" fontId="7" fillId="0" borderId="0" xfId="0" applyFont="1">
      <alignment vertical="center"/>
    </xf>
    <xf numFmtId="38" fontId="7" fillId="0" borderId="0" xfId="1" applyFont="1">
      <alignment vertical="center"/>
    </xf>
    <xf numFmtId="38" fontId="4" fillId="0" borderId="0" xfId="1" applyFont="1">
      <alignment vertical="center"/>
    </xf>
    <xf numFmtId="38" fontId="9" fillId="0" borderId="72" xfId="1" applyFont="1" applyBorder="1" applyAlignment="1">
      <alignment horizontal="right" vertical="center"/>
    </xf>
    <xf numFmtId="38" fontId="9" fillId="0" borderId="73" xfId="1" applyFont="1" applyBorder="1" applyAlignment="1">
      <alignment horizontal="right" vertical="center"/>
    </xf>
    <xf numFmtId="0" fontId="13" fillId="5" borderId="0" xfId="0" applyFont="1" applyFill="1">
      <alignment vertical="center"/>
    </xf>
    <xf numFmtId="0" fontId="13" fillId="5" borderId="0" xfId="0" applyFont="1" applyFill="1" applyAlignment="1">
      <alignment horizontal="left" vertical="center"/>
    </xf>
    <xf numFmtId="0" fontId="15" fillId="5" borderId="0" xfId="0" applyFont="1" applyFill="1" applyAlignment="1">
      <alignment horizontal="center" vertical="center"/>
    </xf>
    <xf numFmtId="38" fontId="7" fillId="5" borderId="1" xfId="1" applyFont="1" applyFill="1" applyBorder="1">
      <alignment vertical="center"/>
    </xf>
    <xf numFmtId="38" fontId="7" fillId="5" borderId="9" xfId="1" applyFont="1" applyFill="1" applyBorder="1">
      <alignment vertical="center"/>
    </xf>
    <xf numFmtId="38" fontId="7" fillId="5" borderId="20" xfId="1" applyFont="1" applyFill="1" applyBorder="1">
      <alignment vertical="center"/>
    </xf>
    <xf numFmtId="38" fontId="7" fillId="5" borderId="28" xfId="1" applyFont="1" applyFill="1" applyBorder="1">
      <alignment vertical="center"/>
    </xf>
    <xf numFmtId="38" fontId="7" fillId="5" borderId="15" xfId="1" applyFont="1" applyFill="1" applyBorder="1">
      <alignment vertical="center"/>
    </xf>
    <xf numFmtId="38" fontId="7" fillId="5" borderId="7" xfId="1" applyFont="1" applyFill="1" applyBorder="1">
      <alignment vertical="center"/>
    </xf>
    <xf numFmtId="38" fontId="7" fillId="5" borderId="0" xfId="1" applyFont="1" applyFill="1">
      <alignment vertical="center"/>
    </xf>
    <xf numFmtId="38" fontId="7" fillId="5" borderId="0" xfId="1" applyFont="1" applyFill="1" applyAlignment="1">
      <alignment horizontal="right" vertical="center"/>
    </xf>
    <xf numFmtId="38" fontId="9" fillId="3" borderId="12" xfId="1" applyFont="1" applyFill="1" applyBorder="1" applyAlignment="1" applyProtection="1">
      <alignment horizontal="right" vertical="center"/>
      <protection locked="0"/>
    </xf>
    <xf numFmtId="38" fontId="9" fillId="3" borderId="48" xfId="1" applyFont="1" applyFill="1" applyBorder="1" applyAlignment="1" applyProtection="1">
      <alignment horizontal="right" vertical="center"/>
      <protection locked="0"/>
    </xf>
    <xf numFmtId="0" fontId="7" fillId="4" borderId="1" xfId="0" applyFont="1" applyFill="1" applyBorder="1" applyAlignment="1">
      <alignment horizontal="center" vertical="center"/>
    </xf>
    <xf numFmtId="38" fontId="7" fillId="6" borderId="99" xfId="1" applyFont="1" applyFill="1" applyBorder="1">
      <alignment vertical="center"/>
    </xf>
    <xf numFmtId="38" fontId="7" fillId="6" borderId="8" xfId="1" applyFont="1" applyFill="1" applyBorder="1">
      <alignment vertical="center"/>
    </xf>
    <xf numFmtId="38" fontId="7" fillId="6" borderId="100" xfId="1" applyFont="1" applyFill="1" applyBorder="1">
      <alignment vertical="center"/>
    </xf>
    <xf numFmtId="38" fontId="7" fillId="6" borderId="94" xfId="1" applyFont="1" applyFill="1" applyBorder="1">
      <alignment vertical="center"/>
    </xf>
    <xf numFmtId="38" fontId="7" fillId="6" borderId="101" xfId="1" applyFont="1" applyFill="1" applyBorder="1">
      <alignment vertical="center"/>
    </xf>
    <xf numFmtId="38" fontId="7" fillId="6" borderId="80" xfId="1" applyFont="1" applyFill="1" applyBorder="1">
      <alignment vertical="center"/>
    </xf>
    <xf numFmtId="38" fontId="12" fillId="6" borderId="11" xfId="1" applyFont="1" applyFill="1" applyBorder="1">
      <alignment vertical="center"/>
    </xf>
    <xf numFmtId="38" fontId="12" fillId="6" borderId="99" xfId="1" applyFont="1" applyFill="1" applyBorder="1">
      <alignment vertical="center"/>
    </xf>
    <xf numFmtId="38" fontId="7" fillId="5" borderId="79" xfId="1" applyFont="1" applyFill="1" applyBorder="1">
      <alignment vertical="center"/>
    </xf>
    <xf numFmtId="38" fontId="7" fillId="5" borderId="81" xfId="1" applyFont="1" applyFill="1" applyBorder="1">
      <alignment vertical="center"/>
    </xf>
    <xf numFmtId="38" fontId="7" fillId="6" borderId="79" xfId="1" applyFont="1" applyFill="1" applyBorder="1">
      <alignment vertical="center"/>
    </xf>
    <xf numFmtId="38" fontId="7" fillId="5" borderId="29" xfId="1" applyFont="1" applyFill="1" applyBorder="1" applyAlignment="1">
      <alignment horizontal="right" vertical="center"/>
    </xf>
    <xf numFmtId="38" fontId="9" fillId="5" borderId="75" xfId="1" applyFont="1" applyFill="1" applyBorder="1" applyAlignment="1">
      <alignment horizontal="right" vertical="center"/>
    </xf>
    <xf numFmtId="38" fontId="9" fillId="3" borderId="46" xfId="1" applyFont="1" applyFill="1" applyBorder="1" applyAlignment="1" applyProtection="1">
      <alignment horizontal="right" vertical="center"/>
      <protection locked="0"/>
    </xf>
    <xf numFmtId="38" fontId="9" fillId="0" borderId="71" xfId="1" applyFont="1" applyBorder="1" applyAlignment="1">
      <alignment horizontal="right" vertical="center"/>
    </xf>
    <xf numFmtId="38" fontId="7" fillId="5" borderId="8" xfId="1" applyFont="1" applyFill="1" applyBorder="1" applyAlignment="1">
      <alignment horizontal="right" vertical="center"/>
    </xf>
    <xf numFmtId="38" fontId="7" fillId="5" borderId="77" xfId="1" applyFont="1" applyFill="1" applyBorder="1">
      <alignment vertical="center"/>
    </xf>
    <xf numFmtId="38" fontId="7" fillId="5" borderId="110" xfId="1" applyFont="1" applyFill="1" applyBorder="1" applyAlignment="1">
      <alignment horizontal="right" vertical="center"/>
    </xf>
    <xf numFmtId="38" fontId="7" fillId="5" borderId="61" xfId="1" applyFont="1" applyFill="1" applyBorder="1" applyAlignment="1">
      <alignment horizontal="right" vertical="center"/>
    </xf>
    <xf numFmtId="38" fontId="7" fillId="5" borderId="69" xfId="1" applyFont="1" applyFill="1" applyBorder="1" applyAlignment="1">
      <alignment horizontal="right" vertical="center"/>
    </xf>
    <xf numFmtId="38" fontId="7" fillId="5" borderId="111" xfId="1" applyFont="1" applyFill="1" applyBorder="1" applyAlignment="1">
      <alignment horizontal="right" vertical="center"/>
    </xf>
    <xf numFmtId="38" fontId="4" fillId="0" borderId="0" xfId="1" applyFont="1" applyAlignment="1"/>
    <xf numFmtId="38" fontId="7" fillId="6" borderId="60" xfId="1" applyFont="1" applyFill="1" applyBorder="1" applyAlignment="1">
      <alignment horizontal="right" vertical="center"/>
    </xf>
    <xf numFmtId="38" fontId="7" fillId="6" borderId="21" xfId="1" applyFont="1" applyFill="1" applyBorder="1" applyAlignment="1">
      <alignment horizontal="right" vertical="center"/>
    </xf>
    <xf numFmtId="38" fontId="12" fillId="4" borderId="11" xfId="1" applyFont="1" applyFill="1" applyBorder="1">
      <alignment vertical="center"/>
    </xf>
    <xf numFmtId="38" fontId="12" fillId="4" borderId="99" xfId="1" applyFont="1" applyFill="1" applyBorder="1">
      <alignment vertical="center"/>
    </xf>
    <xf numFmtId="0" fontId="7" fillId="5" borderId="0" xfId="0" applyFont="1" applyFill="1" applyAlignment="1">
      <alignment vertical="top"/>
    </xf>
    <xf numFmtId="0" fontId="3" fillId="5" borderId="0" xfId="0" applyFont="1" applyFill="1" applyAlignment="1">
      <alignment horizontal="left" vertical="center"/>
    </xf>
    <xf numFmtId="0" fontId="18" fillId="5" borderId="0" xfId="0" applyFont="1" applyFill="1">
      <alignment vertical="center"/>
    </xf>
    <xf numFmtId="0" fontId="5" fillId="5" borderId="0" xfId="0" applyFont="1" applyFill="1">
      <alignment vertical="center"/>
    </xf>
    <xf numFmtId="0" fontId="20" fillId="5" borderId="0" xfId="0" applyFont="1" applyFill="1" applyAlignment="1">
      <alignment horizontal="right" vertical="top"/>
    </xf>
    <xf numFmtId="0" fontId="20" fillId="5" borderId="0" xfId="0" applyFont="1" applyFill="1">
      <alignment vertical="center"/>
    </xf>
    <xf numFmtId="38" fontId="11" fillId="0" borderId="105" xfId="1" applyFont="1" applyFill="1" applyBorder="1">
      <alignment vertical="center"/>
    </xf>
    <xf numFmtId="0" fontId="20" fillId="5" borderId="0" xfId="0" applyFont="1" applyFill="1" applyAlignment="1">
      <alignment vertical="top"/>
    </xf>
    <xf numFmtId="38" fontId="21" fillId="3" borderId="56" xfId="1" applyFont="1" applyFill="1" applyBorder="1" applyProtection="1">
      <alignment vertical="center"/>
      <protection locked="0"/>
    </xf>
    <xf numFmtId="38" fontId="21" fillId="3" borderId="57" xfId="1" applyFont="1" applyFill="1" applyBorder="1" applyProtection="1">
      <alignment vertical="center"/>
      <protection locked="0"/>
    </xf>
    <xf numFmtId="38" fontId="21" fillId="3" borderId="58" xfId="1" applyFont="1" applyFill="1" applyBorder="1" applyProtection="1">
      <alignment vertical="center"/>
      <protection locked="0"/>
    </xf>
    <xf numFmtId="0" fontId="12" fillId="4" borderId="81" xfId="0" applyFont="1" applyFill="1" applyBorder="1" applyAlignment="1">
      <alignment horizontal="center" vertical="top" wrapText="1"/>
    </xf>
    <xf numFmtId="0" fontId="20" fillId="5" borderId="0" xfId="0" applyFont="1" applyFill="1" applyAlignment="1">
      <alignment horizontal="right" vertical="center"/>
    </xf>
    <xf numFmtId="0" fontId="26" fillId="0" borderId="0" xfId="0" applyFont="1">
      <alignment vertical="center"/>
    </xf>
    <xf numFmtId="0" fontId="28" fillId="0" borderId="0" xfId="0" applyFont="1">
      <alignment vertical="center"/>
    </xf>
    <xf numFmtId="0" fontId="30" fillId="2" borderId="117" xfId="0" applyFont="1" applyFill="1" applyBorder="1" applyAlignment="1">
      <alignment horizontal="center" vertical="center"/>
    </xf>
    <xf numFmtId="0" fontId="30" fillId="0" borderId="0" xfId="0" applyFont="1">
      <alignment vertical="center"/>
    </xf>
    <xf numFmtId="0" fontId="30" fillId="0" borderId="0" xfId="0" applyFont="1" applyAlignment="1">
      <alignment horizontal="center" vertical="center"/>
    </xf>
    <xf numFmtId="38" fontId="20" fillId="5" borderId="0" xfId="1" applyFont="1" applyFill="1">
      <alignment vertical="center"/>
    </xf>
    <xf numFmtId="176" fontId="9" fillId="3" borderId="53" xfId="1" applyNumberFormat="1" applyFont="1" applyFill="1" applyBorder="1" applyAlignment="1" applyProtection="1">
      <alignment horizontal="right" vertical="center"/>
      <protection locked="0"/>
    </xf>
    <xf numFmtId="38" fontId="9" fillId="0" borderId="47" xfId="1" applyFont="1" applyBorder="1" applyAlignment="1">
      <alignment horizontal="right" vertical="center"/>
    </xf>
    <xf numFmtId="38" fontId="9" fillId="0" borderId="68" xfId="1" applyFont="1" applyBorder="1" applyAlignment="1">
      <alignment horizontal="right" vertical="center"/>
    </xf>
    <xf numFmtId="38" fontId="9" fillId="3" borderId="57" xfId="1" applyFont="1" applyFill="1" applyBorder="1" applyProtection="1">
      <alignment vertical="center"/>
      <protection locked="0"/>
    </xf>
    <xf numFmtId="176" fontId="9" fillId="3" borderId="54" xfId="1" applyNumberFormat="1" applyFont="1" applyFill="1" applyBorder="1" applyAlignment="1" applyProtection="1">
      <alignment horizontal="right" vertical="center"/>
      <protection locked="0"/>
    </xf>
    <xf numFmtId="38" fontId="9" fillId="0" borderId="44" xfId="1" applyFont="1" applyBorder="1" applyAlignment="1">
      <alignment horizontal="right" vertical="center"/>
    </xf>
    <xf numFmtId="38" fontId="9" fillId="0" borderId="63" xfId="1" applyFont="1" applyBorder="1" applyAlignment="1">
      <alignment horizontal="right" vertical="center"/>
    </xf>
    <xf numFmtId="38" fontId="9" fillId="3" borderId="58" xfId="1" applyFont="1" applyFill="1" applyBorder="1" applyProtection="1">
      <alignment vertical="center"/>
      <protection locked="0"/>
    </xf>
    <xf numFmtId="176" fontId="9" fillId="3" borderId="55" xfId="1" applyNumberFormat="1" applyFont="1" applyFill="1" applyBorder="1" applyAlignment="1" applyProtection="1">
      <alignment horizontal="right" vertical="center"/>
      <protection locked="0"/>
    </xf>
    <xf numFmtId="38" fontId="9" fillId="0" borderId="49" xfId="1" applyFont="1" applyBorder="1" applyAlignment="1">
      <alignment horizontal="right" vertical="center"/>
    </xf>
    <xf numFmtId="38" fontId="9" fillId="0" borderId="66" xfId="1" applyFont="1" applyBorder="1" applyAlignment="1">
      <alignment horizontal="right" vertical="center"/>
    </xf>
    <xf numFmtId="38" fontId="9" fillId="5" borderId="76" xfId="1" applyFont="1" applyFill="1" applyBorder="1">
      <alignment vertical="center"/>
    </xf>
    <xf numFmtId="38" fontId="9" fillId="3" borderId="122" xfId="1" applyFont="1" applyFill="1" applyBorder="1" applyProtection="1">
      <alignment vertical="center"/>
      <protection locked="0"/>
    </xf>
    <xf numFmtId="38" fontId="9" fillId="3" borderId="123" xfId="1" applyFont="1" applyFill="1" applyBorder="1" applyAlignment="1" applyProtection="1">
      <alignment horizontal="right" vertical="center"/>
      <protection locked="0"/>
    </xf>
    <xf numFmtId="38" fontId="21" fillId="3" borderId="124" xfId="1" applyFont="1" applyFill="1" applyBorder="1" applyProtection="1">
      <alignment vertical="center"/>
      <protection locked="0"/>
    </xf>
    <xf numFmtId="38" fontId="9" fillId="3" borderId="14" xfId="1" applyFont="1" applyFill="1" applyBorder="1" applyAlignment="1" applyProtection="1">
      <alignment horizontal="right" vertical="center"/>
      <protection locked="0"/>
    </xf>
    <xf numFmtId="176" fontId="9" fillId="3" borderId="125" xfId="1" applyNumberFormat="1" applyFont="1" applyFill="1" applyBorder="1" applyAlignment="1" applyProtection="1">
      <alignment horizontal="right" vertical="center"/>
      <protection locked="0"/>
    </xf>
    <xf numFmtId="38" fontId="9" fillId="0" borderId="126" xfId="1" applyFont="1" applyBorder="1" applyAlignment="1">
      <alignment horizontal="right" vertical="center"/>
    </xf>
    <xf numFmtId="38" fontId="9" fillId="0" borderId="127" xfId="1" applyFont="1" applyBorder="1" applyAlignment="1">
      <alignment horizontal="right" vertical="center"/>
    </xf>
    <xf numFmtId="38" fontId="9" fillId="0" borderId="128" xfId="1" applyFont="1" applyBorder="1" applyAlignment="1">
      <alignment horizontal="right" vertical="center"/>
    </xf>
    <xf numFmtId="38" fontId="21" fillId="3" borderId="122" xfId="1" applyFont="1" applyFill="1" applyBorder="1" applyProtection="1">
      <alignment vertical="center"/>
      <protection locked="0"/>
    </xf>
    <xf numFmtId="38" fontId="9" fillId="6" borderId="59" xfId="1" applyFont="1" applyFill="1" applyBorder="1" applyAlignment="1">
      <alignment horizontal="right" vertical="center"/>
    </xf>
    <xf numFmtId="38" fontId="9" fillId="5" borderId="51" xfId="1" applyFont="1" applyFill="1" applyBorder="1" applyAlignment="1">
      <alignment horizontal="right" vertical="center"/>
    </xf>
    <xf numFmtId="176" fontId="9" fillId="6" borderId="59" xfId="1" applyNumberFormat="1" applyFont="1" applyFill="1" applyBorder="1" applyAlignment="1">
      <alignment horizontal="right" vertical="center"/>
    </xf>
    <xf numFmtId="38" fontId="9" fillId="5" borderId="64" xfId="1" applyFont="1" applyFill="1" applyBorder="1" applyAlignment="1">
      <alignment horizontal="right" vertical="center"/>
    </xf>
    <xf numFmtId="38" fontId="9" fillId="5" borderId="74" xfId="1" applyFont="1" applyFill="1" applyBorder="1" applyAlignment="1">
      <alignment horizontal="right" vertical="center"/>
    </xf>
    <xf numFmtId="38" fontId="9" fillId="3" borderId="124" xfId="1" applyFont="1" applyFill="1" applyBorder="1" applyProtection="1">
      <alignment vertical="center"/>
      <protection locked="0"/>
    </xf>
    <xf numFmtId="0" fontId="31" fillId="3" borderId="1" xfId="0" applyFont="1" applyFill="1" applyBorder="1" applyAlignment="1">
      <alignment horizontal="center" vertical="center"/>
    </xf>
    <xf numFmtId="0" fontId="31" fillId="3" borderId="118" xfId="0" applyFont="1" applyFill="1" applyBorder="1" applyAlignment="1">
      <alignment horizontal="center" vertical="center"/>
    </xf>
    <xf numFmtId="0" fontId="14" fillId="2" borderId="10" xfId="0" applyFont="1" applyFill="1" applyBorder="1" applyAlignment="1">
      <alignment horizontal="centerContinuous" vertical="center"/>
    </xf>
    <xf numFmtId="0" fontId="14" fillId="2" borderId="129" xfId="0" applyFont="1" applyFill="1" applyBorder="1" applyAlignment="1">
      <alignment horizontal="centerContinuous" vertical="center"/>
    </xf>
    <xf numFmtId="0" fontId="14" fillId="2" borderId="3" xfId="0" applyFont="1" applyFill="1" applyBorder="1" applyAlignment="1">
      <alignment horizontal="centerContinuous" vertical="center"/>
    </xf>
    <xf numFmtId="0" fontId="14" fillId="2" borderId="4" xfId="0" applyFont="1" applyFill="1" applyBorder="1" applyAlignment="1">
      <alignment horizontal="centerContinuous" vertical="center"/>
    </xf>
    <xf numFmtId="0" fontId="14" fillId="2" borderId="2" xfId="0" applyFont="1" applyFill="1" applyBorder="1" applyAlignment="1">
      <alignment horizontal="centerContinuous" vertical="center"/>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85" xfId="0" applyFont="1" applyFill="1" applyBorder="1" applyAlignment="1">
      <alignment horizontal="center" vertical="top" wrapText="1"/>
    </xf>
    <xf numFmtId="0" fontId="12" fillId="4" borderId="86" xfId="0" applyFont="1" applyFill="1" applyBorder="1" applyAlignment="1">
      <alignment horizontal="center" vertical="top" wrapText="1"/>
    </xf>
    <xf numFmtId="0" fontId="12" fillId="4" borderId="87" xfId="0" applyFont="1" applyFill="1" applyBorder="1" applyAlignment="1">
      <alignment horizontal="center" vertical="top" wrapText="1"/>
    </xf>
    <xf numFmtId="0" fontId="12" fillId="4" borderId="88" xfId="0" applyFont="1" applyFill="1" applyBorder="1" applyAlignment="1">
      <alignment horizontal="center" vertical="top" wrapText="1"/>
    </xf>
    <xf numFmtId="0" fontId="12" fillId="4" borderId="131" xfId="0" applyFont="1" applyFill="1" applyBorder="1" applyAlignment="1">
      <alignment horizontal="center" vertical="top" wrapText="1"/>
    </xf>
    <xf numFmtId="0" fontId="33" fillId="0" borderId="89" xfId="0" applyFont="1" applyBorder="1" applyProtection="1">
      <alignment vertical="center"/>
      <protection locked="0"/>
    </xf>
    <xf numFmtId="0" fontId="33" fillId="0" borderId="90" xfId="0" applyFont="1" applyBorder="1" applyProtection="1">
      <alignment vertical="center"/>
      <protection locked="0"/>
    </xf>
    <xf numFmtId="0" fontId="33" fillId="0" borderId="91" xfId="0" applyFont="1" applyBorder="1" applyProtection="1">
      <alignment vertical="center"/>
      <protection locked="0"/>
    </xf>
    <xf numFmtId="0" fontId="33" fillId="0" borderId="92" xfId="0" applyFont="1" applyBorder="1" applyProtection="1">
      <alignment vertical="center"/>
      <protection locked="0"/>
    </xf>
    <xf numFmtId="0" fontId="33" fillId="0" borderId="132" xfId="0" applyFont="1" applyBorder="1" applyProtection="1">
      <alignment vertical="center"/>
      <protection locked="0"/>
    </xf>
    <xf numFmtId="0" fontId="33" fillId="0" borderId="21" xfId="0" applyFont="1" applyBorder="1" applyProtection="1">
      <alignment vertical="center"/>
      <protection locked="0"/>
    </xf>
    <xf numFmtId="0" fontId="33" fillId="0" borderId="22" xfId="0" applyFont="1" applyBorder="1" applyProtection="1">
      <alignment vertical="center"/>
      <protection locked="0"/>
    </xf>
    <xf numFmtId="0" fontId="33" fillId="0" borderId="23" xfId="0" applyFont="1" applyBorder="1" applyProtection="1">
      <alignment vertical="center"/>
      <protection locked="0"/>
    </xf>
    <xf numFmtId="0" fontId="33" fillId="0" borderId="78" xfId="0" applyFont="1" applyBorder="1" applyProtection="1">
      <alignment vertical="center"/>
      <protection locked="0"/>
    </xf>
    <xf numFmtId="0" fontId="33" fillId="0" borderId="133" xfId="0" applyFont="1" applyBorder="1" applyProtection="1">
      <alignment vertical="center"/>
      <protection locked="0"/>
    </xf>
    <xf numFmtId="0" fontId="33" fillId="0" borderId="85" xfId="0" applyFont="1" applyBorder="1" applyProtection="1">
      <alignment vertical="center"/>
      <protection locked="0"/>
    </xf>
    <xf numFmtId="0" fontId="33" fillId="0" borderId="86" xfId="0" applyFont="1" applyBorder="1" applyProtection="1">
      <alignment vertical="center"/>
      <protection locked="0"/>
    </xf>
    <xf numFmtId="0" fontId="33" fillId="0" borderId="87" xfId="0" applyFont="1" applyBorder="1" applyProtection="1">
      <alignment vertical="center"/>
      <protection locked="0"/>
    </xf>
    <xf numFmtId="0" fontId="33" fillId="0" borderId="88" xfId="0" applyFont="1" applyBorder="1" applyProtection="1">
      <alignment vertical="center"/>
      <protection locked="0"/>
    </xf>
    <xf numFmtId="0" fontId="33" fillId="0" borderId="134" xfId="0" applyFont="1" applyBorder="1" applyProtection="1">
      <alignment vertical="center"/>
      <protection locked="0"/>
    </xf>
    <xf numFmtId="0" fontId="33" fillId="0" borderId="135" xfId="0" applyFont="1" applyBorder="1" applyProtection="1">
      <alignment vertical="center"/>
      <protection locked="0"/>
    </xf>
    <xf numFmtId="0" fontId="9" fillId="3" borderId="15" xfId="0" applyFont="1" applyFill="1" applyBorder="1" applyAlignment="1" applyProtection="1">
      <alignment vertical="center" wrapText="1"/>
      <protection locked="0"/>
    </xf>
    <xf numFmtId="0" fontId="25" fillId="0" borderId="0" xfId="0" applyFont="1">
      <alignment vertical="center"/>
    </xf>
    <xf numFmtId="0" fontId="34" fillId="0" borderId="0" xfId="0" applyFont="1">
      <alignment vertical="center"/>
    </xf>
    <xf numFmtId="0" fontId="7" fillId="5" borderId="0" xfId="0" applyFont="1" applyFill="1" applyAlignment="1">
      <alignment horizontal="center" vertical="center"/>
    </xf>
    <xf numFmtId="0" fontId="6" fillId="5" borderId="0" xfId="0" applyFont="1" applyFill="1" applyAlignment="1">
      <alignment horizontal="right" vertical="center"/>
    </xf>
    <xf numFmtId="0" fontId="11" fillId="5" borderId="0" xfId="0" applyFont="1" applyFill="1" applyAlignment="1" applyProtection="1">
      <alignment horizontal="center" vertical="center"/>
      <protection locked="0"/>
    </xf>
    <xf numFmtId="0" fontId="11" fillId="5" borderId="0" xfId="0" applyFont="1" applyFill="1" applyAlignment="1">
      <alignment horizontal="center" vertical="center"/>
    </xf>
    <xf numFmtId="0" fontId="8" fillId="5" borderId="0" xfId="0" applyFont="1" applyFill="1" applyAlignment="1">
      <alignment horizontal="left" vertical="center"/>
    </xf>
    <xf numFmtId="0" fontId="3" fillId="5" borderId="0" xfId="0" applyFont="1" applyFill="1">
      <alignment vertical="center"/>
    </xf>
    <xf numFmtId="0" fontId="8" fillId="5" borderId="0" xfId="0" applyFont="1" applyFill="1" applyAlignment="1">
      <alignment horizontal="center" vertical="center"/>
    </xf>
    <xf numFmtId="0" fontId="36" fillId="5" borderId="0" xfId="0" applyFont="1" applyFill="1">
      <alignment vertical="center"/>
    </xf>
    <xf numFmtId="0" fontId="37" fillId="2" borderId="15" xfId="0" applyFont="1" applyFill="1" applyBorder="1" applyAlignment="1">
      <alignment horizontal="center" vertical="center" wrapText="1"/>
    </xf>
    <xf numFmtId="0" fontId="30" fillId="2" borderId="31" xfId="0" applyFont="1" applyFill="1" applyBorder="1" applyAlignment="1">
      <alignment horizontal="centerContinuous" vertical="center"/>
    </xf>
    <xf numFmtId="0" fontId="30" fillId="2" borderId="119" xfId="0" applyFont="1" applyFill="1" applyBorder="1" applyAlignment="1">
      <alignment horizontal="centerContinuous" vertical="center"/>
    </xf>
    <xf numFmtId="0" fontId="37" fillId="2" borderId="138" xfId="0" applyFont="1" applyFill="1" applyBorder="1" applyAlignment="1">
      <alignment horizontal="center" vertical="center" wrapText="1"/>
    </xf>
    <xf numFmtId="0" fontId="31" fillId="3" borderId="18" xfId="0" applyFont="1" applyFill="1" applyBorder="1" applyAlignment="1">
      <alignment horizontal="center" vertical="center"/>
    </xf>
    <xf numFmtId="0" fontId="31" fillId="3" borderId="140" xfId="0" applyFont="1" applyFill="1" applyBorder="1" applyAlignment="1">
      <alignment horizontal="center" vertical="center"/>
    </xf>
    <xf numFmtId="0" fontId="30" fillId="7" borderId="18" xfId="0" applyFont="1" applyFill="1" applyBorder="1">
      <alignment vertical="center"/>
    </xf>
    <xf numFmtId="0" fontId="30" fillId="7" borderId="140" xfId="0" applyFont="1" applyFill="1" applyBorder="1">
      <alignment vertical="center"/>
    </xf>
    <xf numFmtId="0" fontId="30" fillId="7" borderId="16" xfId="0" applyFont="1" applyFill="1" applyBorder="1">
      <alignment vertical="center"/>
    </xf>
    <xf numFmtId="0" fontId="38" fillId="5" borderId="0" xfId="0" applyFont="1" applyFill="1">
      <alignment vertical="center"/>
    </xf>
    <xf numFmtId="0" fontId="4" fillId="5" borderId="0" xfId="0" applyFont="1" applyFill="1" applyAlignment="1">
      <alignment horizontal="right" vertical="center" wrapText="1"/>
    </xf>
    <xf numFmtId="0" fontId="9" fillId="3" borderId="83" xfId="0" applyFont="1" applyFill="1" applyBorder="1" applyAlignment="1" applyProtection="1">
      <alignment vertical="center" wrapText="1"/>
      <protection locked="0"/>
    </xf>
    <xf numFmtId="0" fontId="9" fillId="3" borderId="116" xfId="0" applyFont="1" applyFill="1" applyBorder="1" applyAlignment="1" applyProtection="1">
      <alignment vertical="center" wrapText="1"/>
      <protection locked="0"/>
    </xf>
    <xf numFmtId="0" fontId="35" fillId="5" borderId="0" xfId="0" applyFont="1" applyFill="1">
      <alignment vertical="center"/>
    </xf>
    <xf numFmtId="38" fontId="20" fillId="0" borderId="0" xfId="1" applyFont="1">
      <alignment vertical="center"/>
    </xf>
    <xf numFmtId="177" fontId="7" fillId="4" borderId="1" xfId="0" applyNumberFormat="1" applyFont="1" applyFill="1" applyBorder="1" applyAlignment="1">
      <alignment horizontal="center" vertical="center"/>
    </xf>
    <xf numFmtId="38" fontId="40" fillId="3" borderId="97" xfId="1" applyFont="1" applyFill="1" applyBorder="1">
      <alignment vertical="center"/>
    </xf>
    <xf numFmtId="0" fontId="41" fillId="5" borderId="0" xfId="0" applyFont="1" applyFill="1" applyAlignment="1">
      <alignment horizontal="center" vertical="center" wrapText="1"/>
    </xf>
    <xf numFmtId="38" fontId="40" fillId="3" borderId="104" xfId="1" applyFont="1" applyFill="1" applyBorder="1">
      <alignment vertical="center"/>
    </xf>
    <xf numFmtId="0" fontId="43" fillId="8" borderId="15" xfId="0" applyFont="1" applyFill="1" applyBorder="1" applyAlignment="1" applyProtection="1">
      <alignment vertical="center" wrapText="1"/>
      <protection locked="0"/>
    </xf>
    <xf numFmtId="0" fontId="44" fillId="8" borderId="92" xfId="0" applyFont="1" applyFill="1" applyBorder="1" applyProtection="1">
      <alignment vertical="center"/>
      <protection locked="0"/>
    </xf>
    <xf numFmtId="0" fontId="44" fillId="8" borderId="90" xfId="0" applyFont="1" applyFill="1" applyBorder="1" applyProtection="1">
      <alignment vertical="center"/>
      <protection locked="0"/>
    </xf>
    <xf numFmtId="0" fontId="44" fillId="8" borderId="91" xfId="0" applyFont="1" applyFill="1" applyBorder="1" applyProtection="1">
      <alignment vertical="center"/>
      <protection locked="0"/>
    </xf>
    <xf numFmtId="0" fontId="44" fillId="8" borderId="89" xfId="0" applyFont="1" applyFill="1" applyBorder="1" applyProtection="1">
      <alignment vertical="center"/>
      <protection locked="0"/>
    </xf>
    <xf numFmtId="0" fontId="44" fillId="8" borderId="78" xfId="0" applyFont="1" applyFill="1" applyBorder="1" applyProtection="1">
      <alignment vertical="center"/>
      <protection locked="0"/>
    </xf>
    <xf numFmtId="0" fontId="44" fillId="8" borderId="22" xfId="0" applyFont="1" applyFill="1" applyBorder="1" applyProtection="1">
      <alignment vertical="center"/>
      <protection locked="0"/>
    </xf>
    <xf numFmtId="0" fontId="44" fillId="8" borderId="23" xfId="0" applyFont="1" applyFill="1" applyBorder="1" applyProtection="1">
      <alignment vertical="center"/>
      <protection locked="0"/>
    </xf>
    <xf numFmtId="0" fontId="44" fillId="8" borderId="21" xfId="0" applyFont="1" applyFill="1" applyBorder="1" applyProtection="1">
      <alignment vertical="center"/>
      <protection locked="0"/>
    </xf>
    <xf numFmtId="0" fontId="43" fillId="8" borderId="83" xfId="0" applyFont="1" applyFill="1" applyBorder="1" applyAlignment="1" applyProtection="1">
      <alignment vertical="center" wrapText="1"/>
      <protection locked="0"/>
    </xf>
    <xf numFmtId="0" fontId="44" fillId="8" borderId="88" xfId="0" applyFont="1" applyFill="1" applyBorder="1" applyProtection="1">
      <alignment vertical="center"/>
      <protection locked="0"/>
    </xf>
    <xf numFmtId="0" fontId="44" fillId="8" borderId="86" xfId="0" applyFont="1" applyFill="1" applyBorder="1" applyProtection="1">
      <alignment vertical="center"/>
      <protection locked="0"/>
    </xf>
    <xf numFmtId="0" fontId="44" fillId="8" borderId="87" xfId="0" applyFont="1" applyFill="1" applyBorder="1" applyProtection="1">
      <alignment vertical="center"/>
      <protection locked="0"/>
    </xf>
    <xf numFmtId="0" fontId="44" fillId="8" borderId="85" xfId="0" applyFont="1" applyFill="1" applyBorder="1" applyProtection="1">
      <alignment vertical="center"/>
      <protection locked="0"/>
    </xf>
    <xf numFmtId="176" fontId="43" fillId="8" borderId="53" xfId="1" applyNumberFormat="1" applyFont="1" applyFill="1" applyBorder="1" applyAlignment="1" applyProtection="1">
      <alignment horizontal="right" vertical="center"/>
      <protection locked="0"/>
    </xf>
    <xf numFmtId="38" fontId="43" fillId="8" borderId="47" xfId="1" applyFont="1" applyFill="1" applyBorder="1" applyAlignment="1">
      <alignment horizontal="right" vertical="center"/>
    </xf>
    <xf numFmtId="38" fontId="43" fillId="8" borderId="68" xfId="1" applyFont="1" applyFill="1" applyBorder="1" applyAlignment="1">
      <alignment horizontal="right" vertical="center"/>
    </xf>
    <xf numFmtId="38" fontId="43" fillId="8" borderId="71" xfId="1" applyFont="1" applyFill="1" applyBorder="1" applyAlignment="1">
      <alignment horizontal="right" vertical="center"/>
    </xf>
    <xf numFmtId="176" fontId="43" fillId="8" borderId="54" xfId="1" applyNumberFormat="1" applyFont="1" applyFill="1" applyBorder="1" applyAlignment="1" applyProtection="1">
      <alignment horizontal="right" vertical="center"/>
      <protection locked="0"/>
    </xf>
    <xf numFmtId="38" fontId="43" fillId="8" borderId="44" xfId="1" applyFont="1" applyFill="1" applyBorder="1" applyAlignment="1">
      <alignment horizontal="right" vertical="center"/>
    </xf>
    <xf numFmtId="38" fontId="43" fillId="8" borderId="63" xfId="1" applyFont="1" applyFill="1" applyBorder="1" applyAlignment="1">
      <alignment horizontal="right" vertical="center"/>
    </xf>
    <xf numFmtId="38" fontId="43" fillId="8" borderId="72" xfId="1" applyFont="1" applyFill="1" applyBorder="1" applyAlignment="1">
      <alignment horizontal="right" vertical="center"/>
    </xf>
    <xf numFmtId="176" fontId="43" fillId="8" borderId="55" xfId="1" applyNumberFormat="1" applyFont="1" applyFill="1" applyBorder="1" applyAlignment="1" applyProtection="1">
      <alignment horizontal="right" vertical="center"/>
      <protection locked="0"/>
    </xf>
    <xf numFmtId="38" fontId="43" fillId="8" borderId="49" xfId="1" applyFont="1" applyFill="1" applyBorder="1" applyAlignment="1">
      <alignment horizontal="right" vertical="center"/>
    </xf>
    <xf numFmtId="38" fontId="43" fillId="8" borderId="66" xfId="1" applyFont="1" applyFill="1" applyBorder="1" applyAlignment="1">
      <alignment horizontal="right" vertical="center"/>
    </xf>
    <xf numFmtId="38" fontId="43" fillId="8" borderId="73" xfId="1" applyFont="1" applyFill="1" applyBorder="1" applyAlignment="1">
      <alignment horizontal="right" vertical="center"/>
    </xf>
    <xf numFmtId="176" fontId="43" fillId="8" borderId="55" xfId="1" applyNumberFormat="1" applyFont="1" applyFill="1" applyBorder="1" applyAlignment="1" applyProtection="1">
      <alignment vertical="center"/>
      <protection locked="0"/>
    </xf>
    <xf numFmtId="38" fontId="43" fillId="8" borderId="49" xfId="1" applyFont="1" applyFill="1" applyBorder="1" applyAlignment="1">
      <alignment vertical="center"/>
    </xf>
    <xf numFmtId="38" fontId="43" fillId="8" borderId="66" xfId="1" applyFont="1" applyFill="1" applyBorder="1" applyAlignment="1">
      <alignment vertical="center"/>
    </xf>
    <xf numFmtId="176" fontId="43" fillId="8" borderId="53" xfId="1" applyNumberFormat="1" applyFont="1" applyFill="1" applyBorder="1" applyAlignment="1" applyProtection="1">
      <alignment vertical="center"/>
      <protection locked="0"/>
    </xf>
    <xf numFmtId="38" fontId="43" fillId="8" borderId="47" xfId="1" applyFont="1" applyFill="1" applyBorder="1" applyAlignment="1">
      <alignment vertical="center"/>
    </xf>
    <xf numFmtId="38" fontId="43" fillId="8" borderId="68" xfId="1" applyFont="1" applyFill="1" applyBorder="1" applyAlignment="1">
      <alignment vertical="center"/>
    </xf>
    <xf numFmtId="176" fontId="43" fillId="8" borderId="54" xfId="1" applyNumberFormat="1" applyFont="1" applyFill="1" applyBorder="1" applyAlignment="1" applyProtection="1">
      <alignment vertical="center"/>
      <protection locked="0"/>
    </xf>
    <xf numFmtId="38" fontId="43" fillId="8" borderId="44" xfId="1" applyFont="1" applyFill="1" applyBorder="1" applyAlignment="1">
      <alignment vertical="center"/>
    </xf>
    <xf numFmtId="38" fontId="43" fillId="8" borderId="63" xfId="1" applyFont="1" applyFill="1" applyBorder="1" applyAlignment="1">
      <alignment vertical="center"/>
    </xf>
    <xf numFmtId="176" fontId="43" fillId="8" borderId="121" xfId="1" applyNumberFormat="1" applyFont="1" applyFill="1" applyBorder="1" applyAlignment="1" applyProtection="1">
      <alignment vertical="center"/>
      <protection locked="0"/>
    </xf>
    <xf numFmtId="176" fontId="43" fillId="8" borderId="59" xfId="1" applyNumberFormat="1" applyFont="1" applyFill="1" applyBorder="1" applyAlignment="1" applyProtection="1">
      <alignment vertical="center"/>
      <protection locked="0"/>
    </xf>
    <xf numFmtId="38" fontId="43" fillId="8" borderId="1" xfId="1" applyFont="1" applyFill="1" applyBorder="1" applyProtection="1">
      <alignment vertical="center"/>
      <protection locked="0"/>
    </xf>
    <xf numFmtId="38" fontId="43" fillId="8" borderId="1" xfId="1" applyFont="1" applyFill="1" applyBorder="1" applyAlignment="1" applyProtection="1">
      <alignment horizontal="right" vertical="center"/>
      <protection locked="0"/>
    </xf>
    <xf numFmtId="38" fontId="43" fillId="8" borderId="1" xfId="1" applyFont="1" applyFill="1" applyBorder="1">
      <alignment vertical="center"/>
    </xf>
    <xf numFmtId="38" fontId="43" fillId="8" borderId="1" xfId="1" applyFont="1" applyFill="1" applyBorder="1" applyAlignment="1">
      <alignment horizontal="right" vertical="center"/>
    </xf>
    <xf numFmtId="38" fontId="42" fillId="8" borderId="1" xfId="1" applyFont="1" applyFill="1" applyBorder="1" applyProtection="1">
      <alignment vertical="center"/>
      <protection locked="0"/>
    </xf>
    <xf numFmtId="38" fontId="43" fillId="8" borderId="15" xfId="1" applyFont="1" applyFill="1" applyBorder="1" applyProtection="1">
      <alignment vertical="center"/>
      <protection locked="0"/>
    </xf>
    <xf numFmtId="38" fontId="43" fillId="8" borderId="15" xfId="1" applyFont="1" applyFill="1" applyBorder="1" applyAlignment="1" applyProtection="1">
      <alignment horizontal="right" vertical="center"/>
      <protection locked="0"/>
    </xf>
    <xf numFmtId="176" fontId="43" fillId="8" borderId="125" xfId="1" applyNumberFormat="1" applyFont="1" applyFill="1" applyBorder="1" applyAlignment="1" applyProtection="1">
      <alignment horizontal="right" vertical="center"/>
      <protection locked="0"/>
    </xf>
    <xf numFmtId="38" fontId="43" fillId="8" borderId="126" xfId="1" applyFont="1" applyFill="1" applyBorder="1" applyAlignment="1">
      <alignment horizontal="right" vertical="center"/>
    </xf>
    <xf numFmtId="38" fontId="43" fillId="8" borderId="127" xfId="1" applyFont="1" applyFill="1" applyBorder="1" applyAlignment="1">
      <alignment horizontal="right" vertical="center"/>
    </xf>
    <xf numFmtId="38" fontId="43" fillId="8" borderId="128" xfId="1" applyFont="1" applyFill="1" applyBorder="1" applyAlignment="1">
      <alignment horizontal="right" vertical="center"/>
    </xf>
    <xf numFmtId="38" fontId="7" fillId="4" borderId="101" xfId="1" applyFont="1" applyFill="1" applyBorder="1" applyAlignment="1">
      <alignment horizontal="center" vertical="center"/>
    </xf>
    <xf numFmtId="38" fontId="7" fillId="4" borderId="11" xfId="1" applyFont="1" applyFill="1" applyBorder="1" applyAlignment="1">
      <alignment horizontal="center" vertical="center"/>
    </xf>
    <xf numFmtId="38" fontId="7" fillId="4" borderId="10" xfId="1" applyFont="1" applyFill="1" applyBorder="1" applyAlignment="1">
      <alignment horizontal="center" vertical="center"/>
    </xf>
    <xf numFmtId="176" fontId="43" fillId="8" borderId="125" xfId="1" applyNumberFormat="1" applyFont="1" applyFill="1" applyBorder="1" applyAlignment="1" applyProtection="1">
      <alignment vertical="center"/>
      <protection locked="0"/>
    </xf>
    <xf numFmtId="38" fontId="43" fillId="8" borderId="126" xfId="1" applyFont="1" applyFill="1" applyBorder="1" applyAlignment="1">
      <alignment vertical="center"/>
    </xf>
    <xf numFmtId="38" fontId="43" fillId="8" borderId="127" xfId="1" applyFont="1" applyFill="1" applyBorder="1" applyAlignment="1">
      <alignment vertical="center"/>
    </xf>
    <xf numFmtId="176" fontId="43" fillId="8" borderId="59" xfId="1" applyNumberFormat="1" applyFont="1" applyFill="1" applyBorder="1" applyAlignment="1" applyProtection="1">
      <alignment horizontal="right" vertical="center"/>
      <protection locked="0"/>
    </xf>
    <xf numFmtId="38" fontId="43" fillId="8" borderId="51" xfId="1" applyFont="1" applyFill="1" applyBorder="1" applyAlignment="1">
      <alignment horizontal="right" vertical="center"/>
    </xf>
    <xf numFmtId="38" fontId="43" fillId="8" borderId="64" xfId="1" applyFont="1" applyFill="1" applyBorder="1" applyAlignment="1">
      <alignment horizontal="right" vertical="center"/>
    </xf>
    <xf numFmtId="38" fontId="43" fillId="8" borderId="143" xfId="1" applyFont="1" applyFill="1" applyBorder="1" applyAlignment="1">
      <alignment horizontal="right" vertical="center"/>
    </xf>
    <xf numFmtId="38" fontId="43" fillId="8" borderId="51" xfId="1" applyFont="1" applyFill="1" applyBorder="1" applyAlignment="1">
      <alignment vertical="center"/>
    </xf>
    <xf numFmtId="38" fontId="43" fillId="8" borderId="64" xfId="1" applyFont="1" applyFill="1" applyBorder="1" applyAlignment="1">
      <alignment vertical="center"/>
    </xf>
    <xf numFmtId="38" fontId="43" fillId="8" borderId="27" xfId="1" applyFont="1" applyFill="1" applyBorder="1" applyAlignment="1">
      <alignment horizontal="right" vertical="center"/>
    </xf>
    <xf numFmtId="176" fontId="43" fillId="9" borderId="101" xfId="1" applyNumberFormat="1" applyFont="1" applyFill="1" applyBorder="1" applyAlignment="1">
      <alignment vertical="center"/>
    </xf>
    <xf numFmtId="38" fontId="43" fillId="8" borderId="11" xfId="1" applyFont="1" applyFill="1" applyBorder="1" applyAlignment="1">
      <alignment vertical="center"/>
    </xf>
    <xf numFmtId="38" fontId="43" fillId="8" borderId="10" xfId="1" applyFont="1" applyFill="1" applyBorder="1" applyAlignment="1">
      <alignment vertical="center"/>
    </xf>
    <xf numFmtId="38" fontId="43" fillId="9" borderId="101" xfId="1" applyFont="1" applyFill="1" applyBorder="1" applyAlignment="1">
      <alignment vertical="center"/>
    </xf>
    <xf numFmtId="38" fontId="43" fillId="8" borderId="13" xfId="1" applyFont="1" applyFill="1" applyBorder="1">
      <alignment vertical="center"/>
    </xf>
    <xf numFmtId="38" fontId="43" fillId="8" borderId="13" xfId="1" applyFont="1" applyFill="1" applyBorder="1" applyAlignment="1">
      <alignment horizontal="right" vertical="center"/>
    </xf>
    <xf numFmtId="176" fontId="43" fillId="9" borderId="25" xfId="1" applyNumberFormat="1" applyFont="1" applyFill="1" applyBorder="1" applyAlignment="1">
      <alignment horizontal="right" vertical="center"/>
    </xf>
    <xf numFmtId="38" fontId="43" fillId="8" borderId="4" xfId="1" applyFont="1" applyFill="1" applyBorder="1" applyAlignment="1">
      <alignment horizontal="right" vertical="center"/>
    </xf>
    <xf numFmtId="38" fontId="43" fillId="9" borderId="25" xfId="1" applyFont="1" applyFill="1" applyBorder="1" applyAlignment="1">
      <alignment horizontal="right" vertical="center"/>
    </xf>
    <xf numFmtId="38" fontId="43" fillId="8" borderId="3" xfId="1" applyFont="1" applyFill="1" applyBorder="1" applyAlignment="1">
      <alignment horizontal="right" vertical="center"/>
    </xf>
    <xf numFmtId="38" fontId="43" fillId="8" borderId="70" xfId="1" applyFont="1" applyFill="1" applyBorder="1" applyAlignment="1">
      <alignment horizontal="right" vertical="center"/>
    </xf>
    <xf numFmtId="38" fontId="43" fillId="9" borderId="103" xfId="1" applyFont="1" applyFill="1" applyBorder="1">
      <alignment vertical="center"/>
    </xf>
    <xf numFmtId="38" fontId="43" fillId="9" borderId="4" xfId="1" applyFont="1" applyFill="1" applyBorder="1">
      <alignment vertical="center"/>
    </xf>
    <xf numFmtId="38" fontId="43" fillId="8" borderId="9" xfId="1" applyFont="1" applyFill="1" applyBorder="1">
      <alignment vertical="center"/>
    </xf>
    <xf numFmtId="38" fontId="45" fillId="8" borderId="96" xfId="1" applyFont="1" applyFill="1" applyBorder="1">
      <alignment vertical="center"/>
    </xf>
    <xf numFmtId="38" fontId="43" fillId="8" borderId="79" xfId="1" applyFont="1" applyFill="1" applyBorder="1">
      <alignment vertical="center"/>
    </xf>
    <xf numFmtId="38" fontId="44" fillId="8" borderId="11" xfId="1" applyFont="1" applyFill="1" applyBorder="1">
      <alignment vertical="center"/>
    </xf>
    <xf numFmtId="38" fontId="43" fillId="9" borderId="101" xfId="1" applyFont="1" applyFill="1" applyBorder="1">
      <alignment vertical="center"/>
    </xf>
    <xf numFmtId="38" fontId="44" fillId="9" borderId="11" xfId="1" applyFont="1" applyFill="1" applyBorder="1">
      <alignment vertical="center"/>
    </xf>
    <xf numFmtId="0" fontId="43" fillId="8" borderId="1" xfId="0" applyFont="1" applyFill="1" applyBorder="1" applyAlignment="1">
      <alignment horizontal="center" vertical="center" wrapText="1"/>
    </xf>
    <xf numFmtId="38" fontId="43" fillId="8" borderId="93" xfId="1" applyFont="1" applyFill="1" applyBorder="1" applyAlignment="1">
      <alignment horizontal="right" vertical="center"/>
    </xf>
    <xf numFmtId="38" fontId="43" fillId="8" borderId="11" xfId="1" applyFont="1" applyFill="1" applyBorder="1" applyAlignment="1">
      <alignment horizontal="left" vertical="center"/>
    </xf>
    <xf numFmtId="38" fontId="43" fillId="8" borderId="11" xfId="1" applyFont="1" applyFill="1" applyBorder="1">
      <alignment vertical="center"/>
    </xf>
    <xf numFmtId="38" fontId="45" fillId="8" borderId="97" xfId="1" applyFont="1" applyFill="1" applyBorder="1">
      <alignment vertical="center"/>
    </xf>
    <xf numFmtId="38" fontId="43" fillId="8" borderId="101" xfId="1" applyFont="1" applyFill="1" applyBorder="1">
      <alignment vertical="center"/>
    </xf>
    <xf numFmtId="38" fontId="46" fillId="8" borderId="11" xfId="1" applyFont="1" applyFill="1" applyBorder="1">
      <alignment vertical="center"/>
    </xf>
    <xf numFmtId="38" fontId="43" fillId="8" borderId="93" xfId="1" applyFont="1" applyFill="1" applyBorder="1" applyAlignment="1" applyProtection="1">
      <alignment horizontal="right" vertical="center"/>
    </xf>
    <xf numFmtId="0" fontId="6" fillId="5" borderId="0" xfId="0" applyFont="1" applyFill="1">
      <alignment vertical="center"/>
    </xf>
    <xf numFmtId="0" fontId="6" fillId="5" borderId="0" xfId="0" applyFont="1" applyFill="1" applyAlignment="1">
      <alignment horizontal="left" vertical="center"/>
    </xf>
    <xf numFmtId="0" fontId="4" fillId="5" borderId="1" xfId="0" applyFont="1" applyFill="1" applyBorder="1">
      <alignment vertical="center"/>
    </xf>
    <xf numFmtId="0" fontId="35" fillId="5" borderId="144" xfId="0" applyFont="1" applyFill="1" applyBorder="1" applyAlignment="1">
      <alignment horizontal="right" vertical="center"/>
    </xf>
    <xf numFmtId="0" fontId="7" fillId="4" borderId="9" xfId="0" applyFont="1" applyFill="1" applyBorder="1">
      <alignment vertical="center"/>
    </xf>
    <xf numFmtId="0" fontId="7" fillId="4" borderId="10" xfId="0" applyFont="1" applyFill="1" applyBorder="1">
      <alignment vertical="center"/>
    </xf>
    <xf numFmtId="0" fontId="7" fillId="4" borderId="11" xfId="0" applyFont="1" applyFill="1" applyBorder="1">
      <alignment vertical="center"/>
    </xf>
    <xf numFmtId="0" fontId="7" fillId="4" borderId="24" xfId="0" applyFont="1" applyFill="1" applyBorder="1">
      <alignment vertical="center"/>
    </xf>
    <xf numFmtId="0" fontId="7" fillId="4" borderId="24" xfId="0" applyFont="1" applyFill="1" applyBorder="1" applyAlignment="1">
      <alignment horizontal="left" vertical="center"/>
    </xf>
    <xf numFmtId="0" fontId="7" fillId="4" borderId="130" xfId="0" applyFont="1" applyFill="1" applyBorder="1" applyAlignment="1">
      <alignment horizontal="left" vertical="center"/>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47" fillId="4" borderId="9" xfId="0" applyFont="1" applyFill="1" applyBorder="1" applyAlignment="1">
      <alignment horizontal="left" vertical="center"/>
    </xf>
    <xf numFmtId="0" fontId="12" fillId="4" borderId="84" xfId="0" applyFont="1" applyFill="1" applyBorder="1" applyAlignment="1">
      <alignment horizontal="center" vertical="top" wrapText="1"/>
    </xf>
    <xf numFmtId="0" fontId="44" fillId="8" borderId="112" xfId="0" applyFont="1" applyFill="1" applyBorder="1" applyProtection="1">
      <alignment vertical="center"/>
      <protection locked="0"/>
    </xf>
    <xf numFmtId="0" fontId="44" fillId="8" borderId="24" xfId="0" applyFont="1" applyFill="1" applyBorder="1" applyProtection="1">
      <alignment vertical="center"/>
      <protection locked="0"/>
    </xf>
    <xf numFmtId="0" fontId="44" fillId="8" borderId="113" xfId="0" applyFont="1" applyFill="1" applyBorder="1" applyProtection="1">
      <alignment vertical="center"/>
      <protection locked="0"/>
    </xf>
    <xf numFmtId="0" fontId="33" fillId="0" borderId="24" xfId="0" applyFont="1" applyBorder="1" applyProtection="1">
      <alignment vertical="center"/>
      <protection locked="0"/>
    </xf>
    <xf numFmtId="0" fontId="33" fillId="0" borderId="113" xfId="0" applyFont="1" applyBorder="1" applyProtection="1">
      <alignment vertical="center"/>
      <protection locked="0"/>
    </xf>
    <xf numFmtId="0" fontId="33" fillId="0" borderId="112" xfId="0" applyFont="1" applyBorder="1" applyProtection="1">
      <alignment vertical="center"/>
      <protection locked="0"/>
    </xf>
    <xf numFmtId="0" fontId="12" fillId="4" borderId="80" xfId="0" applyFont="1" applyFill="1" applyBorder="1" applyAlignment="1">
      <alignment horizontal="center" vertical="top" wrapText="1"/>
    </xf>
    <xf numFmtId="0" fontId="12" fillId="4" borderId="145" xfId="0" applyFont="1" applyFill="1" applyBorder="1" applyAlignment="1">
      <alignment horizontal="center" vertical="top" wrapText="1"/>
    </xf>
    <xf numFmtId="0" fontId="12" fillId="4" borderId="146" xfId="0" applyFont="1" applyFill="1" applyBorder="1" applyAlignment="1">
      <alignment horizontal="center" vertical="top" wrapText="1"/>
    </xf>
    <xf numFmtId="0" fontId="42" fillId="8" borderId="82" xfId="0" applyFont="1" applyFill="1" applyBorder="1" applyAlignment="1">
      <alignment horizontal="center" vertical="center" wrapText="1"/>
    </xf>
    <xf numFmtId="0" fontId="42" fillId="8" borderId="14" xfId="0" applyFont="1" applyFill="1" applyBorder="1" applyAlignment="1">
      <alignment horizontal="center" vertical="center" wrapText="1"/>
    </xf>
    <xf numFmtId="0" fontId="42" fillId="8" borderId="83" xfId="0" applyFont="1" applyFill="1" applyBorder="1" applyAlignment="1">
      <alignment horizontal="center" vertical="center" wrapText="1"/>
    </xf>
    <xf numFmtId="0" fontId="14" fillId="4" borderId="82"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8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1" fillId="3" borderId="41" xfId="0" applyFont="1" applyFill="1" applyBorder="1" applyAlignment="1" applyProtection="1">
      <alignment horizontal="center" vertical="center"/>
      <protection locked="0"/>
    </xf>
    <xf numFmtId="0" fontId="11" fillId="3" borderId="114" xfId="0" applyFont="1" applyFill="1" applyBorder="1" applyAlignment="1" applyProtection="1">
      <alignment horizontal="center" vertical="center"/>
      <protection locked="0"/>
    </xf>
    <xf numFmtId="0" fontId="11" fillId="3" borderId="115" xfId="0" applyFont="1" applyFill="1" applyBorder="1" applyAlignment="1" applyProtection="1">
      <alignment horizontal="center" vertical="center"/>
      <protection locked="0"/>
    </xf>
    <xf numFmtId="0" fontId="11" fillId="3" borderId="42" xfId="0" applyFont="1" applyFill="1" applyBorder="1" applyAlignment="1" applyProtection="1">
      <alignment horizontal="center" vertical="center"/>
      <protection locked="0"/>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83"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38" fontId="14" fillId="4" borderId="5" xfId="1" applyFont="1" applyFill="1" applyBorder="1" applyAlignment="1">
      <alignment horizontal="center" vertical="center" wrapText="1"/>
    </xf>
    <xf numFmtId="38" fontId="14" fillId="4" borderId="0" xfId="1" applyFont="1" applyFill="1" applyBorder="1" applyAlignment="1">
      <alignment horizontal="center" vertical="center" wrapText="1"/>
    </xf>
    <xf numFmtId="38" fontId="14" fillId="4" borderId="7" xfId="1" applyFont="1" applyFill="1" applyBorder="1" applyAlignment="1">
      <alignment horizontal="center" vertical="center" wrapText="1"/>
    </xf>
    <xf numFmtId="38" fontId="14" fillId="4" borderId="24" xfId="1" applyFont="1" applyFill="1" applyBorder="1" applyAlignment="1">
      <alignment horizontal="center" vertical="center" wrapText="1"/>
    </xf>
    <xf numFmtId="38" fontId="14" fillId="4" borderId="84" xfId="1" applyFont="1" applyFill="1" applyBorder="1" applyAlignment="1">
      <alignment horizontal="center" vertical="center" wrapText="1"/>
    </xf>
    <xf numFmtId="38" fontId="14" fillId="4" borderId="113" xfId="1" applyFont="1" applyFill="1" applyBorder="1" applyAlignment="1">
      <alignment horizontal="center" vertical="center" wrapText="1"/>
    </xf>
    <xf numFmtId="38" fontId="14" fillId="4" borderId="30" xfId="1" applyFont="1" applyFill="1" applyBorder="1" applyAlignment="1">
      <alignment horizontal="center" vertical="center"/>
    </xf>
    <xf numFmtId="38" fontId="14" fillId="4" borderId="112" xfId="1" applyFont="1" applyFill="1" applyBorder="1" applyAlignment="1">
      <alignment horizontal="center" vertical="center"/>
    </xf>
    <xf numFmtId="38" fontId="14" fillId="4" borderId="102" xfId="1" applyFont="1" applyFill="1" applyBorder="1" applyAlignment="1">
      <alignment horizontal="center" vertical="center"/>
    </xf>
    <xf numFmtId="38" fontId="42" fillId="8" borderId="15" xfId="1" applyFont="1" applyFill="1" applyBorder="1" applyAlignment="1">
      <alignment horizontal="center" vertical="center" wrapText="1"/>
    </xf>
    <xf numFmtId="38" fontId="42" fillId="8" borderId="1" xfId="1" applyFont="1" applyFill="1" applyBorder="1" applyAlignment="1">
      <alignment horizontal="center" vertical="center" wrapText="1"/>
    </xf>
    <xf numFmtId="38" fontId="42" fillId="8" borderId="1" xfId="1" applyFont="1" applyFill="1" applyBorder="1" applyAlignment="1">
      <alignment horizontal="center" vertical="center" textRotation="255" wrapText="1"/>
    </xf>
    <xf numFmtId="38" fontId="16" fillId="5" borderId="0" xfId="1" applyFont="1" applyFill="1" applyAlignment="1">
      <alignment horizontal="center" vertical="center"/>
    </xf>
    <xf numFmtId="38" fontId="21" fillId="5" borderId="0" xfId="1" applyFont="1" applyFill="1" applyAlignment="1">
      <alignment horizontal="left" wrapText="1"/>
    </xf>
    <xf numFmtId="38" fontId="9" fillId="5" borderId="0" xfId="1" applyFont="1" applyFill="1" applyAlignment="1">
      <alignment horizontal="left" wrapText="1"/>
    </xf>
    <xf numFmtId="38" fontId="9" fillId="5" borderId="0" xfId="1" applyFont="1" applyFill="1" applyAlignment="1">
      <alignment horizontal="left"/>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2" borderId="7" xfId="1" applyFont="1" applyFill="1" applyBorder="1" applyAlignment="1">
      <alignment horizontal="center" vertical="center"/>
    </xf>
    <xf numFmtId="38" fontId="7" fillId="2" borderId="24"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1" xfId="1" applyFont="1" applyFill="1" applyBorder="1" applyAlignment="1">
      <alignment horizontal="center" vertical="center"/>
    </xf>
    <xf numFmtId="177" fontId="7" fillId="2" borderId="1" xfId="1" applyNumberFormat="1" applyFont="1" applyFill="1" applyBorder="1" applyAlignment="1">
      <alignment horizontal="center" vertical="center"/>
    </xf>
    <xf numFmtId="38" fontId="7" fillId="2" borderId="27" xfId="1" applyFont="1" applyFill="1" applyBorder="1" applyAlignment="1">
      <alignment horizontal="center" vertical="center"/>
    </xf>
    <xf numFmtId="0" fontId="5" fillId="5" borderId="0" xfId="0" applyFont="1" applyFill="1" applyAlignment="1">
      <alignment horizontal="left" vertical="center"/>
    </xf>
    <xf numFmtId="0" fontId="3" fillId="5" borderId="0" xfId="0" applyFont="1" applyFill="1" applyAlignment="1">
      <alignment horizontal="left" vertical="center" wrapText="1"/>
    </xf>
    <xf numFmtId="0" fontId="10" fillId="5"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3" fillId="3" borderId="31" xfId="0" applyFont="1" applyFill="1" applyBorder="1" applyAlignment="1" applyProtection="1">
      <alignment horizontal="left" vertical="center"/>
      <protection locked="0"/>
    </xf>
    <xf numFmtId="0" fontId="23" fillId="3" borderId="65" xfId="0" applyFont="1" applyFill="1" applyBorder="1" applyAlignment="1" applyProtection="1">
      <alignment horizontal="left" vertical="center"/>
      <protection locked="0"/>
    </xf>
    <xf numFmtId="0" fontId="23" fillId="3" borderId="32" xfId="0" applyFont="1" applyFill="1" applyBorder="1" applyAlignment="1" applyProtection="1">
      <alignment horizontal="left" vertical="center"/>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3" fillId="0" borderId="33"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7" fillId="4" borderId="12"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23" fillId="0" borderId="35" xfId="0" applyFont="1" applyBorder="1" applyAlignment="1" applyProtection="1">
      <alignment horizontal="left" vertical="center" wrapText="1"/>
      <protection locked="0"/>
    </xf>
    <xf numFmtId="0" fontId="23" fillId="0" borderId="63" xfId="0" applyFont="1" applyBorder="1" applyAlignment="1" applyProtection="1">
      <alignment horizontal="left" vertical="center" wrapText="1"/>
      <protection locked="0"/>
    </xf>
    <xf numFmtId="0" fontId="23" fillId="0" borderId="36" xfId="0" applyFont="1" applyBorder="1" applyAlignment="1" applyProtection="1">
      <alignment horizontal="left" vertical="center" wrapText="1"/>
      <protection locked="0"/>
    </xf>
    <xf numFmtId="0" fontId="7" fillId="4" borderId="45" xfId="0" applyFont="1" applyFill="1" applyBorder="1" applyAlignment="1">
      <alignment horizontal="center" vertical="center" wrapText="1"/>
    </xf>
    <xf numFmtId="0" fontId="7" fillId="4" borderId="10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23" fillId="0" borderId="37" xfId="0" applyFont="1" applyBorder="1" applyAlignment="1" applyProtection="1">
      <alignment horizontal="left" vertical="center" wrapText="1"/>
      <protection locked="0"/>
    </xf>
    <xf numFmtId="0" fontId="23" fillId="0" borderId="66" xfId="0" applyFont="1" applyBorder="1" applyAlignment="1" applyProtection="1">
      <alignment horizontal="left" vertical="center" wrapText="1"/>
      <protection locked="0"/>
    </xf>
    <xf numFmtId="0" fontId="23" fillId="0" borderId="38" xfId="0" applyFont="1" applyBorder="1" applyAlignment="1" applyProtection="1">
      <alignment horizontal="left" vertical="center" wrapText="1"/>
      <protection locked="0"/>
    </xf>
    <xf numFmtId="0" fontId="7" fillId="4" borderId="30" xfId="0" applyFont="1" applyFill="1" applyBorder="1" applyAlignment="1">
      <alignment horizontal="center" vertical="center"/>
    </xf>
    <xf numFmtId="0" fontId="7" fillId="4" borderId="112" xfId="0" applyFont="1" applyFill="1" applyBorder="1" applyAlignment="1">
      <alignment horizontal="center" vertical="center"/>
    </xf>
    <xf numFmtId="0" fontId="7" fillId="4" borderId="10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7" xfId="0" applyFont="1" applyFill="1" applyBorder="1" applyAlignment="1">
      <alignment horizontal="center" vertical="center"/>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38" fontId="23" fillId="3" borderId="16" xfId="1" applyFont="1" applyFill="1" applyBorder="1" applyAlignment="1" applyProtection="1">
      <alignment horizontal="right" vertical="center"/>
      <protection locked="0"/>
    </xf>
    <xf numFmtId="38" fontId="23" fillId="3" borderId="17" xfId="1" applyFont="1" applyFill="1" applyBorder="1" applyAlignment="1" applyProtection="1">
      <alignment horizontal="right" vertical="center"/>
      <protection locked="0"/>
    </xf>
    <xf numFmtId="38" fontId="7" fillId="5" borderId="3" xfId="1" applyFont="1" applyFill="1" applyBorder="1" applyAlignment="1">
      <alignment horizontal="center" vertical="center"/>
    </xf>
    <xf numFmtId="38" fontId="7" fillId="5" borderId="4" xfId="1" applyFont="1" applyFill="1" applyBorder="1" applyAlignment="1">
      <alignment horizontal="center" vertical="center"/>
    </xf>
    <xf numFmtId="38" fontId="7" fillId="5" borderId="0" xfId="1" applyFont="1" applyFill="1" applyBorder="1" applyAlignment="1">
      <alignment horizontal="center" vertical="center"/>
    </xf>
    <xf numFmtId="38" fontId="7" fillId="5" borderId="6" xfId="1" applyFont="1" applyFill="1" applyBorder="1" applyAlignment="1">
      <alignment horizontal="center" vertical="center"/>
    </xf>
    <xf numFmtId="38" fontId="7" fillId="5" borderId="24" xfId="1" applyFont="1" applyFill="1" applyBorder="1" applyAlignment="1">
      <alignment horizontal="center" vertical="center"/>
    </xf>
    <xf numFmtId="38" fontId="7" fillId="5" borderId="8" xfId="1" applyFont="1" applyFill="1" applyBorder="1" applyAlignment="1">
      <alignment horizontal="center" vertical="center"/>
    </xf>
    <xf numFmtId="0" fontId="7" fillId="4" borderId="3" xfId="0" applyFont="1" applyFill="1" applyBorder="1" applyAlignment="1">
      <alignment horizontal="left" vertical="center" wrapText="1"/>
    </xf>
    <xf numFmtId="0" fontId="7" fillId="4" borderId="43" xfId="0" applyFont="1" applyFill="1" applyBorder="1" applyAlignment="1">
      <alignment horizontal="left" vertical="center" wrapText="1"/>
    </xf>
    <xf numFmtId="38" fontId="7" fillId="0" borderId="18" xfId="1" applyFont="1" applyFill="1" applyBorder="1" applyAlignment="1" applyProtection="1">
      <alignment horizontal="right" vertical="center"/>
    </xf>
    <xf numFmtId="38" fontId="7" fillId="0" borderId="19" xfId="1" applyFont="1" applyFill="1" applyBorder="1" applyAlignment="1" applyProtection="1">
      <alignment horizontal="right" vertical="center"/>
    </xf>
    <xf numFmtId="0" fontId="7" fillId="4" borderId="24" xfId="0" applyFont="1" applyFill="1" applyBorder="1" applyAlignment="1">
      <alignment horizontal="right" vertical="center" wrapText="1"/>
    </xf>
    <xf numFmtId="0" fontId="7" fillId="4" borderId="95" xfId="0" applyFont="1" applyFill="1" applyBorder="1" applyAlignment="1">
      <alignment horizontal="right" vertical="center" wrapText="1"/>
    </xf>
    <xf numFmtId="0" fontId="7" fillId="3" borderId="31"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left" vertical="center" wrapText="1"/>
      <protection locked="0"/>
    </xf>
    <xf numFmtId="38" fontId="23" fillId="3" borderId="18" xfId="1" applyFont="1" applyFill="1" applyBorder="1" applyAlignment="1" applyProtection="1">
      <alignment horizontal="right" vertical="center"/>
      <protection locked="0"/>
    </xf>
    <xf numFmtId="38" fontId="23" fillId="3" borderId="19" xfId="1" applyFont="1" applyFill="1" applyBorder="1" applyAlignment="1" applyProtection="1">
      <alignment horizontal="right" vertical="center"/>
      <protection locked="0"/>
    </xf>
    <xf numFmtId="0" fontId="7" fillId="4" borderId="28" xfId="0" applyFont="1" applyFill="1" applyBorder="1" applyAlignment="1">
      <alignment horizontal="left" vertical="center" wrapText="1"/>
    </xf>
    <xf numFmtId="0" fontId="7" fillId="4" borderId="98" xfId="0" applyFont="1" applyFill="1" applyBorder="1" applyAlignment="1">
      <alignment horizontal="left" vertical="center" wrapText="1"/>
    </xf>
    <xf numFmtId="0" fontId="7" fillId="4" borderId="98" xfId="0" applyFont="1" applyFill="1" applyBorder="1" applyAlignment="1">
      <alignment horizontal="right" vertical="center" wrapText="1"/>
    </xf>
    <xf numFmtId="0" fontId="7" fillId="4" borderId="50" xfId="0" applyFont="1" applyFill="1" applyBorder="1" applyAlignment="1">
      <alignment horizontal="right" vertical="center" wrapText="1"/>
    </xf>
    <xf numFmtId="0" fontId="7" fillId="3" borderId="39" xfId="0" applyFont="1" applyFill="1" applyBorder="1" applyAlignment="1" applyProtection="1">
      <alignment horizontal="left" vertical="center" wrapText="1"/>
      <protection locked="0"/>
    </xf>
    <xf numFmtId="0" fontId="7" fillId="3" borderId="40" xfId="0" applyFont="1" applyFill="1" applyBorder="1" applyAlignment="1" applyProtection="1">
      <alignment horizontal="left" vertical="center" wrapText="1"/>
      <protection locked="0"/>
    </xf>
    <xf numFmtId="38" fontId="7" fillId="3" borderId="109" xfId="1" applyFont="1" applyFill="1" applyBorder="1" applyAlignment="1" applyProtection="1">
      <alignment horizontal="right" vertical="center"/>
      <protection locked="0"/>
    </xf>
    <xf numFmtId="38" fontId="7" fillId="3" borderId="106" xfId="1" applyFont="1" applyFill="1" applyBorder="1" applyAlignment="1" applyProtection="1">
      <alignment horizontal="right" vertical="center"/>
      <protection locked="0"/>
    </xf>
    <xf numFmtId="0" fontId="7" fillId="4" borderId="24" xfId="0" applyFont="1" applyFill="1" applyBorder="1" applyAlignment="1">
      <alignment horizontal="center" vertical="center" wrapText="1"/>
    </xf>
    <xf numFmtId="38" fontId="7" fillId="5" borderId="108" xfId="1" applyFont="1" applyFill="1" applyBorder="1" applyAlignment="1">
      <alignment horizontal="right" vertical="center"/>
    </xf>
    <xf numFmtId="38" fontId="7" fillId="5" borderId="26" xfId="1" applyFont="1" applyFill="1" applyBorder="1" applyAlignment="1">
      <alignment horizontal="right" vertical="center"/>
    </xf>
    <xf numFmtId="0" fontId="7" fillId="4" borderId="28" xfId="0" applyFont="1" applyFill="1" applyBorder="1" applyAlignment="1">
      <alignment horizontal="center" vertical="center" wrapText="1"/>
    </xf>
    <xf numFmtId="0" fontId="7" fillId="4" borderId="98" xfId="0" applyFont="1" applyFill="1" applyBorder="1" applyAlignment="1">
      <alignment horizontal="center" vertical="center" wrapText="1"/>
    </xf>
    <xf numFmtId="0" fontId="7" fillId="4" borderId="99" xfId="0" applyFont="1" applyFill="1" applyBorder="1" applyAlignment="1">
      <alignment horizontal="center" vertical="center" wrapText="1"/>
    </xf>
    <xf numFmtId="0" fontId="17" fillId="5" borderId="0" xfId="0" applyFont="1" applyFill="1" applyAlignment="1">
      <alignment horizontal="center" vertical="center"/>
    </xf>
    <xf numFmtId="0" fontId="21" fillId="4" borderId="0" xfId="0" applyFont="1" applyFill="1" applyAlignment="1">
      <alignment horizontal="left" vertical="center" wrapText="1"/>
    </xf>
    <xf numFmtId="0" fontId="19" fillId="5" borderId="24" xfId="0" applyFont="1" applyFill="1" applyBorder="1" applyAlignment="1">
      <alignment horizontal="left"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3" xfId="0" applyFont="1" applyFill="1" applyBorder="1" applyAlignment="1">
      <alignment horizontal="center" vertical="center"/>
    </xf>
    <xf numFmtId="38" fontId="7" fillId="4" borderId="9" xfId="1" applyFont="1" applyFill="1" applyBorder="1" applyAlignment="1">
      <alignment horizontal="center" vertical="center" wrapText="1"/>
    </xf>
    <xf numFmtId="38" fontId="7" fillId="4" borderId="11" xfId="1" applyFont="1" applyFill="1" applyBorder="1" applyAlignment="1">
      <alignment horizontal="center" vertical="center" wrapText="1"/>
    </xf>
    <xf numFmtId="0" fontId="43" fillId="8" borderId="9"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8" borderId="11" xfId="0" applyFont="1" applyFill="1" applyBorder="1" applyAlignment="1">
      <alignment horizontal="center" vertical="center" wrapText="1"/>
    </xf>
    <xf numFmtId="0" fontId="43" fillId="8" borderId="13" xfId="0" applyFont="1" applyFill="1" applyBorder="1" applyAlignment="1">
      <alignment horizontal="center" vertical="center" textRotation="255" wrapText="1"/>
    </xf>
    <xf numFmtId="0" fontId="43" fillId="8" borderId="14" xfId="0" applyFont="1" applyFill="1" applyBorder="1" applyAlignment="1">
      <alignment horizontal="center" vertical="center" textRotation="255" wrapText="1"/>
    </xf>
    <xf numFmtId="0" fontId="43" fillId="8" borderId="15" xfId="0" applyFont="1" applyFill="1" applyBorder="1" applyAlignment="1">
      <alignment horizontal="center" vertical="center" textRotation="255" wrapText="1"/>
    </xf>
    <xf numFmtId="0" fontId="43" fillId="8" borderId="1" xfId="0" applyFont="1" applyFill="1" applyBorder="1" applyAlignment="1">
      <alignment horizontal="center" vertical="center" textRotation="255"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38" fillId="5" borderId="0" xfId="0" applyFont="1" applyFill="1" applyAlignment="1">
      <alignment horizontal="center"/>
    </xf>
    <xf numFmtId="0" fontId="30" fillId="0" borderId="141" xfId="0" applyFont="1" applyBorder="1" applyAlignment="1">
      <alignment horizontal="left" vertical="center"/>
    </xf>
    <xf numFmtId="0" fontId="30" fillId="0" borderId="67" xfId="0" applyFont="1" applyBorder="1" applyAlignment="1">
      <alignment horizontal="left" vertical="center"/>
    </xf>
    <xf numFmtId="0" fontId="30" fillId="0" borderId="40" xfId="0" applyFont="1" applyBorder="1" applyAlignment="1">
      <alignment horizontal="left" vertical="center"/>
    </xf>
    <xf numFmtId="0" fontId="28" fillId="5" borderId="0" xfId="0" applyFont="1" applyFill="1" applyAlignment="1">
      <alignment horizontal="left" vertical="center" wrapText="1"/>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39" xfId="0" applyFont="1" applyBorder="1" applyAlignment="1">
      <alignment horizontal="left" vertical="center"/>
    </xf>
    <xf numFmtId="0" fontId="30" fillId="2" borderId="136" xfId="0" applyFont="1" applyFill="1" applyBorder="1" applyAlignment="1">
      <alignment horizontal="center" vertical="center"/>
    </xf>
    <xf numFmtId="0" fontId="30" fillId="2" borderId="142" xfId="0" applyFont="1" applyFill="1" applyBorder="1" applyAlignment="1">
      <alignment horizontal="center" vertical="center"/>
    </xf>
    <xf numFmtId="0" fontId="30" fillId="2" borderId="137"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24" xfId="0" applyFont="1" applyFill="1" applyBorder="1" applyAlignment="1">
      <alignment horizontal="center" vertical="center"/>
    </xf>
    <xf numFmtId="0" fontId="30" fillId="2" borderId="95" xfId="0" applyFont="1" applyFill="1" applyBorder="1" applyAlignment="1">
      <alignment horizontal="center" vertical="center"/>
    </xf>
    <xf numFmtId="0" fontId="30" fillId="0" borderId="13" xfId="0" applyFont="1" applyBorder="1" applyAlignment="1">
      <alignment vertical="center" wrapText="1"/>
    </xf>
    <xf numFmtId="0" fontId="30" fillId="0" borderId="14" xfId="0" applyFont="1" applyBorder="1" applyAlignment="1">
      <alignment vertical="center" wrapText="1"/>
    </xf>
    <xf numFmtId="0" fontId="30" fillId="0" borderId="120" xfId="0" applyFont="1" applyBorder="1" applyAlignment="1">
      <alignment vertical="center" wrapText="1"/>
    </xf>
    <xf numFmtId="0" fontId="30" fillId="3" borderId="9" xfId="0" applyFont="1" applyFill="1" applyBorder="1" applyAlignment="1" applyProtection="1">
      <alignment horizontal="left" vertical="center"/>
      <protection locked="0"/>
    </xf>
    <xf numFmtId="0" fontId="30" fillId="3" borderId="139" xfId="0" applyFont="1" applyFill="1" applyBorder="1" applyAlignment="1" applyProtection="1">
      <alignment horizontal="left" vertical="center"/>
      <protection locked="0"/>
    </xf>
    <xf numFmtId="0" fontId="30" fillId="3" borderId="141" xfId="0" applyFont="1" applyFill="1" applyBorder="1" applyAlignment="1" applyProtection="1">
      <alignment horizontal="left" vertical="center"/>
      <protection locked="0"/>
    </xf>
    <xf numFmtId="0" fontId="30" fillId="3" borderId="40" xfId="0" applyFont="1" applyFill="1" applyBorder="1" applyAlignment="1" applyProtection="1">
      <alignment horizontal="left" vertical="center"/>
      <protection locked="0"/>
    </xf>
    <xf numFmtId="0" fontId="30" fillId="2" borderId="117" xfId="0" applyFont="1" applyFill="1" applyBorder="1" applyAlignment="1">
      <alignment horizontal="center" vertical="center"/>
    </xf>
    <xf numFmtId="0" fontId="30" fillId="2" borderId="17" xfId="0" applyFont="1" applyFill="1" applyBorder="1" applyAlignment="1">
      <alignment horizontal="center" vertical="center"/>
    </xf>
    <xf numFmtId="0" fontId="30" fillId="0" borderId="1" xfId="0" applyFont="1" applyBorder="1" applyAlignment="1">
      <alignment horizontal="left" vertical="center" wrapText="1"/>
    </xf>
    <xf numFmtId="0" fontId="30" fillId="3" borderId="1" xfId="0" applyFont="1" applyFill="1" applyBorder="1" applyAlignment="1" applyProtection="1">
      <alignment horizontal="left" vertical="center"/>
      <protection locked="0"/>
    </xf>
    <xf numFmtId="0" fontId="30" fillId="3" borderId="19" xfId="0" applyFont="1" applyFill="1" applyBorder="1" applyAlignment="1" applyProtection="1">
      <alignment horizontal="left" vertical="center"/>
      <protection locked="0"/>
    </xf>
  </cellXfs>
  <cellStyles count="2">
    <cellStyle name="桁区切り" xfId="1" builtinId="6"/>
    <cellStyle name="標準" xfId="0" builtinId="0"/>
  </cellStyles>
  <dxfs count="5">
    <dxf>
      <fill>
        <patternFill patternType="lightUp">
          <fgColor theme="1"/>
        </patternFill>
      </fill>
    </dxf>
    <dxf>
      <fill>
        <patternFill>
          <bgColor theme="7" tint="0.79998168889431442"/>
        </patternFill>
      </fill>
    </dxf>
    <dxf>
      <fill>
        <patternFill>
          <bgColor theme="7" tint="0.79998168889431442"/>
        </patternFill>
      </fill>
    </dxf>
    <dxf>
      <fill>
        <patternFill patternType="darkGrid">
          <fgColor theme="1" tint="0.499984740745262"/>
        </patternFill>
      </fill>
    </dxf>
    <dxf>
      <fill>
        <patternFill patternType="darkGrid">
          <fgColor theme="1" tint="0.499984740745262"/>
        </patternFill>
      </fill>
    </dxf>
  </dxfs>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479A6-E2A5-418E-A1F6-58569E37BFB4}">
  <dimension ref="A1:AM32"/>
  <sheetViews>
    <sheetView tabSelected="1" view="pageBreakPreview" zoomScaleNormal="100" zoomScaleSheetLayoutView="100" workbookViewId="0"/>
  </sheetViews>
  <sheetFormatPr defaultColWidth="8.625" defaultRowHeight="30" customHeight="1"/>
  <cols>
    <col min="1" max="1" width="11.75" style="2" customWidth="1"/>
    <col min="2" max="2" width="26.125" style="2" customWidth="1"/>
    <col min="3" max="34" width="3.625" style="2" customWidth="1"/>
    <col min="35" max="35" width="6.25" style="2" hidden="1" customWidth="1"/>
    <col min="36" max="39" width="8.625" style="2" hidden="1" customWidth="1"/>
    <col min="40" max="40" width="8.625" style="2" customWidth="1"/>
    <col min="41" max="16384" width="8.625" style="2"/>
  </cols>
  <sheetData>
    <row r="1" spans="1:39" ht="1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51"/>
      <c r="AG1" s="63" t="s">
        <v>76</v>
      </c>
      <c r="AH1" s="51"/>
      <c r="AI1" s="51"/>
    </row>
    <row r="2" spans="1:39" ht="28.35" customHeight="1">
      <c r="A2" s="53"/>
      <c r="B2" s="53"/>
      <c r="C2" s="53"/>
      <c r="D2" s="53"/>
      <c r="E2" s="53"/>
      <c r="F2" s="53"/>
      <c r="G2" s="53"/>
      <c r="H2" s="53"/>
      <c r="I2" s="53"/>
      <c r="J2" s="53"/>
      <c r="L2" s="53"/>
      <c r="M2" s="53"/>
      <c r="N2" s="54" t="s">
        <v>0</v>
      </c>
      <c r="O2" s="53"/>
      <c r="P2" s="53"/>
      <c r="Q2" s="53"/>
      <c r="R2" s="53"/>
      <c r="S2" s="53"/>
      <c r="T2" s="53"/>
      <c r="U2" s="53"/>
      <c r="V2" s="53"/>
      <c r="W2" s="53"/>
      <c r="X2" s="53"/>
      <c r="Y2" s="53"/>
      <c r="Z2" s="53"/>
      <c r="AA2" s="54"/>
      <c r="AB2" s="54"/>
      <c r="AC2" s="54"/>
      <c r="AD2" s="54"/>
      <c r="AE2" s="54"/>
      <c r="AF2" s="54"/>
      <c r="AG2" s="55" t="s">
        <v>97</v>
      </c>
      <c r="AH2" s="54"/>
      <c r="AI2" s="54"/>
    </row>
    <row r="3" spans="1:39" s="4" customFormat="1" ht="28.35" customHeight="1" thickBot="1">
      <c r="A3" s="52" t="s">
        <v>86</v>
      </c>
      <c r="B3" s="12"/>
      <c r="C3" s="13"/>
      <c r="D3" s="13"/>
      <c r="E3" s="13"/>
      <c r="F3" s="13"/>
      <c r="G3" s="13"/>
      <c r="H3" s="13"/>
      <c r="I3" s="13"/>
      <c r="J3" s="13"/>
      <c r="K3" s="13"/>
      <c r="L3" s="13"/>
      <c r="M3" s="13"/>
      <c r="N3" s="13"/>
      <c r="O3" s="13"/>
      <c r="P3" s="13"/>
      <c r="Q3" s="13"/>
      <c r="R3" s="13"/>
      <c r="S3" s="13"/>
      <c r="T3" s="11"/>
      <c r="U3" s="11"/>
      <c r="V3" s="11"/>
      <c r="W3" s="11"/>
      <c r="X3" s="11"/>
      <c r="Y3" s="11"/>
      <c r="Z3" s="11"/>
      <c r="AA3" s="11"/>
      <c r="AB3" s="11"/>
      <c r="AC3" s="11"/>
      <c r="AD3" s="11"/>
      <c r="AE3" s="11"/>
      <c r="AF3" s="11"/>
      <c r="AG3" s="11"/>
      <c r="AH3" s="11"/>
      <c r="AI3" s="11"/>
    </row>
    <row r="4" spans="1:39" ht="28.35" customHeight="1" thickBot="1">
      <c r="A4" s="245"/>
      <c r="B4" s="131" t="s">
        <v>95</v>
      </c>
      <c r="C4" s="246" t="s">
        <v>96</v>
      </c>
      <c r="D4" s="275"/>
      <c r="E4" s="276"/>
      <c r="F4" s="277"/>
      <c r="G4" s="278"/>
      <c r="H4" s="130" t="s">
        <v>1</v>
      </c>
      <c r="I4" s="275"/>
      <c r="J4" s="276"/>
      <c r="K4" s="277"/>
      <c r="L4" s="278"/>
      <c r="M4" s="1"/>
      <c r="N4" s="1"/>
      <c r="O4" s="1"/>
      <c r="P4" s="1"/>
      <c r="Q4" s="1"/>
      <c r="R4" s="1"/>
      <c r="S4" s="137" t="str">
        <f>IF(OR(AND($A$31&lt;$C$31,$A$31&gt;2000),$A$31&gt;=$J$31),"事業期間の開始は"&amp;$AJ$4&amp;"9月以降、"&amp;$AJ$4&amp;"度内としてください。","")</f>
        <v/>
      </c>
      <c r="T4" s="1"/>
      <c r="U4" s="1"/>
      <c r="V4" s="1"/>
      <c r="W4" s="1"/>
      <c r="X4" s="1"/>
      <c r="Y4" s="1"/>
      <c r="Z4" s="1"/>
      <c r="AA4" s="1"/>
      <c r="AB4" s="1"/>
      <c r="AC4" s="1"/>
      <c r="AD4" s="1"/>
      <c r="AE4" s="1"/>
      <c r="AF4" s="1"/>
      <c r="AG4" s="1"/>
      <c r="AH4" s="1"/>
      <c r="AI4" s="247">
        <v>2025</v>
      </c>
      <c r="AJ4" s="2" t="str">
        <f>"令和"&amp;($AI$4-2018)&amp;"年"</f>
        <v>令和7年</v>
      </c>
      <c r="AK4" s="2" t="str">
        <f>"令和"&amp;($AI$4-2018)+1&amp;"年"</f>
        <v>令和8年</v>
      </c>
      <c r="AL4" s="2" t="str">
        <f>"令和"&amp;($AI$4-2018)+2&amp;"年"</f>
        <v>令和9年</v>
      </c>
      <c r="AM4" s="2" t="str">
        <f>"令和"&amp;($AI$4-2018)+3&amp;"年"</f>
        <v>令和10年</v>
      </c>
    </row>
    <row r="5" spans="1:39" ht="9.75" customHeight="1">
      <c r="A5" s="131"/>
      <c r="B5" s="131"/>
      <c r="C5" s="132"/>
      <c r="D5" s="132"/>
      <c r="E5" s="132"/>
      <c r="F5" s="132"/>
      <c r="G5" s="132"/>
      <c r="H5" s="132"/>
      <c r="I5" s="133"/>
      <c r="J5" s="132"/>
      <c r="K5" s="132"/>
      <c r="L5" s="132"/>
      <c r="M5" s="132"/>
      <c r="N5" s="132"/>
      <c r="O5" s="132"/>
      <c r="P5" s="132"/>
      <c r="Q5" s="132"/>
      <c r="R5" s="132"/>
      <c r="S5" s="1"/>
      <c r="T5" s="1"/>
      <c r="U5" s="1"/>
      <c r="V5" s="1"/>
      <c r="W5" s="1"/>
      <c r="X5" s="1"/>
      <c r="Y5" s="1"/>
      <c r="Z5" s="1"/>
      <c r="AA5" s="1"/>
      <c r="AB5" s="1"/>
      <c r="AC5" s="1"/>
      <c r="AD5" s="1"/>
      <c r="AE5" s="1"/>
      <c r="AF5" s="1"/>
      <c r="AG5" s="1"/>
      <c r="AH5" s="1"/>
      <c r="AI5" s="1"/>
    </row>
    <row r="6" spans="1:39" ht="18" customHeight="1">
      <c r="A6" s="134"/>
      <c r="B6" s="134"/>
      <c r="C6" s="151"/>
      <c r="D6" s="151"/>
      <c r="E6" s="135"/>
      <c r="F6" s="136"/>
      <c r="G6" s="151"/>
      <c r="H6" s="151"/>
      <c r="I6" s="248" t="s">
        <v>94</v>
      </c>
      <c r="J6" s="135"/>
      <c r="K6" s="136"/>
      <c r="L6" s="136"/>
      <c r="M6" s="136"/>
      <c r="N6" s="1"/>
      <c r="O6" s="1"/>
      <c r="P6" s="1"/>
      <c r="Q6" s="1"/>
      <c r="R6" s="1"/>
      <c r="S6" s="1"/>
      <c r="T6" s="1"/>
      <c r="U6" s="1"/>
      <c r="V6" s="135"/>
      <c r="W6" s="1"/>
      <c r="X6" s="1"/>
      <c r="Y6" s="1"/>
      <c r="Z6" s="1"/>
      <c r="AA6" s="1"/>
      <c r="AB6" s="1"/>
      <c r="AC6" s="1"/>
      <c r="AD6" s="1"/>
      <c r="AE6" s="1"/>
      <c r="AF6" s="1"/>
      <c r="AG6" s="1"/>
      <c r="AH6"/>
      <c r="AI6"/>
    </row>
    <row r="7" spans="1:39" s="5" customFormat="1" ht="28.5" customHeight="1">
      <c r="A7" s="279"/>
      <c r="B7" s="282" t="s">
        <v>53</v>
      </c>
      <c r="C7" s="103" t="str">
        <f>"令和"&amp;($AI$4-2018)&amp;"年度"</f>
        <v>令和7年度</v>
      </c>
      <c r="D7" s="101"/>
      <c r="E7" s="101"/>
      <c r="F7" s="101"/>
      <c r="G7" s="99"/>
      <c r="H7" s="99"/>
      <c r="I7" s="100"/>
      <c r="J7" s="99" t="str">
        <f>"令和"&amp;($AI$4-2018)+1&amp;"年度"</f>
        <v>令和8年度</v>
      </c>
      <c r="K7" s="99"/>
      <c r="L7" s="99"/>
      <c r="M7" s="99"/>
      <c r="N7" s="99"/>
      <c r="O7" s="99"/>
      <c r="P7" s="99"/>
      <c r="Q7" s="99"/>
      <c r="R7" s="99"/>
      <c r="S7" s="101"/>
      <c r="T7" s="101"/>
      <c r="U7" s="102"/>
      <c r="V7" s="103" t="str">
        <f>"令和"&amp;($AI$4-2018)+2&amp;"年度"</f>
        <v>令和9年度</v>
      </c>
      <c r="W7" s="101"/>
      <c r="X7" s="101"/>
      <c r="Y7" s="101"/>
      <c r="Z7" s="101"/>
      <c r="AA7" s="101"/>
      <c r="AB7" s="101"/>
      <c r="AC7" s="101"/>
      <c r="AD7" s="101"/>
      <c r="AE7" s="101"/>
      <c r="AF7" s="101"/>
      <c r="AG7" s="102"/>
      <c r="AH7"/>
      <c r="AI7"/>
    </row>
    <row r="8" spans="1:39" s="5" customFormat="1" ht="18.75">
      <c r="A8" s="280"/>
      <c r="B8" s="283"/>
      <c r="C8" s="249" t="str">
        <f>"令和"&amp;($AI$4-2018)&amp;"("&amp;$AI$4&amp;")年"</f>
        <v>令和7(2025)年</v>
      </c>
      <c r="D8" s="250"/>
      <c r="E8" s="250"/>
      <c r="F8" s="251"/>
      <c r="G8" s="252" t="str">
        <f>"令和"&amp;(($AI$4-2018)+1)&amp;"("&amp;($AI$4+1)&amp;")年"</f>
        <v>令和8(2026)年</v>
      </c>
      <c r="H8" s="253"/>
      <c r="I8" s="253"/>
      <c r="J8" s="254"/>
      <c r="K8" s="255"/>
      <c r="L8" s="255"/>
      <c r="M8" s="255"/>
      <c r="N8" s="255"/>
      <c r="O8" s="255"/>
      <c r="P8" s="255"/>
      <c r="Q8" s="255"/>
      <c r="R8" s="256"/>
      <c r="S8" s="249" t="str">
        <f>"令和"&amp;(($AI$4-2018)+2)&amp;"("&amp;($AI$4+2)&amp;")年"</f>
        <v>令和9(2027)年</v>
      </c>
      <c r="T8" s="255"/>
      <c r="U8" s="255"/>
      <c r="V8" s="255"/>
      <c r="W8" s="255"/>
      <c r="X8" s="255"/>
      <c r="Y8" s="255"/>
      <c r="Z8" s="255"/>
      <c r="AA8" s="255"/>
      <c r="AB8" s="255"/>
      <c r="AC8" s="255"/>
      <c r="AD8" s="256"/>
      <c r="AE8" s="257" t="str">
        <f>"令和"&amp;(($AI$4-2018)+3)&amp;"("&amp;($AI$4+3)&amp;")年"</f>
        <v>令和10(2028)年</v>
      </c>
      <c r="AF8" s="104"/>
      <c r="AG8" s="105"/>
      <c r="AH8"/>
      <c r="AI8"/>
    </row>
    <row r="9" spans="1:39" s="5" customFormat="1" ht="24.75" thickBot="1">
      <c r="A9" s="281"/>
      <c r="B9" s="281"/>
      <c r="C9" s="258" t="s">
        <v>55</v>
      </c>
      <c r="D9" s="265" t="s">
        <v>3</v>
      </c>
      <c r="E9" s="266" t="s">
        <v>4</v>
      </c>
      <c r="F9" s="267" t="s">
        <v>5</v>
      </c>
      <c r="G9" s="109" t="s">
        <v>56</v>
      </c>
      <c r="H9" s="107" t="s">
        <v>57</v>
      </c>
      <c r="I9" s="110" t="s">
        <v>58</v>
      </c>
      <c r="J9" s="62" t="s">
        <v>59</v>
      </c>
      <c r="K9" s="107" t="s">
        <v>60</v>
      </c>
      <c r="L9" s="108" t="s">
        <v>61</v>
      </c>
      <c r="M9" s="106" t="s">
        <v>62</v>
      </c>
      <c r="N9" s="107" t="s">
        <v>54</v>
      </c>
      <c r="O9" s="108" t="s">
        <v>55</v>
      </c>
      <c r="P9" s="106" t="s">
        <v>3</v>
      </c>
      <c r="Q9" s="107" t="s">
        <v>4</v>
      </c>
      <c r="R9" s="108" t="s">
        <v>5</v>
      </c>
      <c r="S9" s="109" t="s">
        <v>56</v>
      </c>
      <c r="T9" s="107" t="s">
        <v>57</v>
      </c>
      <c r="U9" s="108" t="s">
        <v>58</v>
      </c>
      <c r="V9" s="106" t="s">
        <v>59</v>
      </c>
      <c r="W9" s="107" t="s">
        <v>60</v>
      </c>
      <c r="X9" s="108" t="s">
        <v>61</v>
      </c>
      <c r="Y9" s="106" t="s">
        <v>62</v>
      </c>
      <c r="Z9" s="107" t="s">
        <v>54</v>
      </c>
      <c r="AA9" s="108" t="s">
        <v>55</v>
      </c>
      <c r="AB9" s="106" t="s">
        <v>3</v>
      </c>
      <c r="AC9" s="107" t="s">
        <v>4</v>
      </c>
      <c r="AD9" s="108" t="s">
        <v>5</v>
      </c>
      <c r="AE9" s="109" t="s">
        <v>56</v>
      </c>
      <c r="AF9" s="107" t="s">
        <v>57</v>
      </c>
      <c r="AG9" s="108" t="s">
        <v>58</v>
      </c>
      <c r="AH9"/>
      <c r="AI9"/>
    </row>
    <row r="10" spans="1:39" ht="20.100000000000001" customHeight="1" thickTop="1">
      <c r="A10" s="268" t="s">
        <v>88</v>
      </c>
      <c r="B10" s="157"/>
      <c r="C10" s="259"/>
      <c r="D10" s="161"/>
      <c r="E10" s="159"/>
      <c r="F10" s="160"/>
      <c r="G10" s="158"/>
      <c r="H10" s="159"/>
      <c r="I10" s="160"/>
      <c r="J10" s="158"/>
      <c r="K10" s="159"/>
      <c r="L10" s="160"/>
      <c r="M10" s="158"/>
      <c r="N10" s="159"/>
      <c r="O10" s="160"/>
      <c r="P10" s="158"/>
      <c r="Q10" s="159"/>
      <c r="R10" s="160"/>
      <c r="S10" s="158"/>
      <c r="T10" s="159"/>
      <c r="U10" s="160"/>
      <c r="V10" s="158"/>
      <c r="W10" s="159"/>
      <c r="X10" s="160"/>
      <c r="Y10" s="158"/>
      <c r="Z10" s="159"/>
      <c r="AA10" s="160"/>
      <c r="AB10" s="158"/>
      <c r="AC10" s="159"/>
      <c r="AD10" s="160"/>
      <c r="AE10" s="158"/>
      <c r="AF10" s="159"/>
      <c r="AG10" s="160"/>
      <c r="AH10" s="129"/>
      <c r="AI10"/>
    </row>
    <row r="11" spans="1:39" ht="20.100000000000001" hidden="1" customHeight="1">
      <c r="A11" s="269"/>
      <c r="B11" s="157"/>
      <c r="C11" s="260"/>
      <c r="D11" s="165"/>
      <c r="E11" s="163"/>
      <c r="F11" s="164"/>
      <c r="G11" s="162"/>
      <c r="H11" s="163"/>
      <c r="I11" s="164"/>
      <c r="J11" s="162"/>
      <c r="K11" s="163"/>
      <c r="L11" s="164"/>
      <c r="M11" s="162"/>
      <c r="N11" s="163"/>
      <c r="O11" s="164"/>
      <c r="P11" s="162"/>
      <c r="Q11" s="163"/>
      <c r="R11" s="164"/>
      <c r="S11" s="162"/>
      <c r="T11" s="163"/>
      <c r="U11" s="164"/>
      <c r="V11" s="162"/>
      <c r="W11" s="163"/>
      <c r="X11" s="164"/>
      <c r="Y11" s="162"/>
      <c r="Z11" s="163"/>
      <c r="AA11" s="164"/>
      <c r="AB11" s="162"/>
      <c r="AC11" s="163"/>
      <c r="AD11" s="164"/>
      <c r="AE11" s="162"/>
      <c r="AF11" s="163"/>
      <c r="AG11" s="164"/>
      <c r="AH11" s="129"/>
      <c r="AI11"/>
    </row>
    <row r="12" spans="1:39" ht="20.100000000000001" hidden="1" customHeight="1">
      <c r="A12" s="269"/>
      <c r="B12" s="157"/>
      <c r="C12" s="260"/>
      <c r="D12" s="165"/>
      <c r="E12" s="163"/>
      <c r="F12" s="164"/>
      <c r="G12" s="162"/>
      <c r="H12" s="163"/>
      <c r="I12" s="164"/>
      <c r="J12" s="162"/>
      <c r="K12" s="163"/>
      <c r="L12" s="164"/>
      <c r="M12" s="162"/>
      <c r="N12" s="163"/>
      <c r="O12" s="164"/>
      <c r="P12" s="162"/>
      <c r="Q12" s="163"/>
      <c r="R12" s="164"/>
      <c r="S12" s="162"/>
      <c r="T12" s="163"/>
      <c r="U12" s="164"/>
      <c r="V12" s="162"/>
      <c r="W12" s="163"/>
      <c r="X12" s="164"/>
      <c r="Y12" s="162"/>
      <c r="Z12" s="163"/>
      <c r="AA12" s="164"/>
      <c r="AB12" s="162"/>
      <c r="AC12" s="163"/>
      <c r="AD12" s="164"/>
      <c r="AE12" s="162"/>
      <c r="AF12" s="163"/>
      <c r="AG12" s="164"/>
      <c r="AH12" s="129"/>
      <c r="AI12"/>
    </row>
    <row r="13" spans="1:39" ht="20.100000000000001" hidden="1" customHeight="1">
      <c r="A13" s="269"/>
      <c r="B13" s="157"/>
      <c r="C13" s="260"/>
      <c r="D13" s="165"/>
      <c r="E13" s="163"/>
      <c r="F13" s="164"/>
      <c r="G13" s="162"/>
      <c r="H13" s="163"/>
      <c r="I13" s="164"/>
      <c r="J13" s="162"/>
      <c r="K13" s="163"/>
      <c r="L13" s="164"/>
      <c r="M13" s="162"/>
      <c r="N13" s="163"/>
      <c r="O13" s="164"/>
      <c r="P13" s="162"/>
      <c r="Q13" s="163"/>
      <c r="R13" s="164"/>
      <c r="S13" s="162"/>
      <c r="T13" s="163"/>
      <c r="U13" s="164"/>
      <c r="V13" s="162"/>
      <c r="W13" s="163"/>
      <c r="X13" s="164"/>
      <c r="Y13" s="162"/>
      <c r="Z13" s="163"/>
      <c r="AA13" s="164"/>
      <c r="AB13" s="162"/>
      <c r="AC13" s="163"/>
      <c r="AD13" s="164"/>
      <c r="AE13" s="162"/>
      <c r="AF13" s="163"/>
      <c r="AG13" s="164"/>
      <c r="AH13" s="129"/>
      <c r="AI13"/>
    </row>
    <row r="14" spans="1:39" ht="20.100000000000001" customHeight="1" thickBot="1">
      <c r="A14" s="270"/>
      <c r="B14" s="166"/>
      <c r="C14" s="261"/>
      <c r="D14" s="170"/>
      <c r="E14" s="168"/>
      <c r="F14" s="169"/>
      <c r="G14" s="167"/>
      <c r="H14" s="168"/>
      <c r="I14" s="169"/>
      <c r="J14" s="167"/>
      <c r="K14" s="168"/>
      <c r="L14" s="169"/>
      <c r="M14" s="167"/>
      <c r="N14" s="168"/>
      <c r="O14" s="169"/>
      <c r="P14" s="167"/>
      <c r="Q14" s="168"/>
      <c r="R14" s="169"/>
      <c r="S14" s="167"/>
      <c r="T14" s="168"/>
      <c r="U14" s="169"/>
      <c r="V14" s="167"/>
      <c r="W14" s="168"/>
      <c r="X14" s="169"/>
      <c r="Y14" s="167"/>
      <c r="Z14" s="168"/>
      <c r="AA14" s="169"/>
      <c r="AB14" s="167"/>
      <c r="AC14" s="168"/>
      <c r="AD14" s="169"/>
      <c r="AE14" s="167"/>
      <c r="AF14" s="168"/>
      <c r="AG14" s="169"/>
      <c r="AH14" s="129"/>
      <c r="AI14"/>
    </row>
    <row r="15" spans="1:39" ht="20.100000000000001" customHeight="1" thickTop="1">
      <c r="A15" s="268" t="s">
        <v>89</v>
      </c>
      <c r="B15" s="157"/>
      <c r="C15" s="259"/>
      <c r="D15" s="161"/>
      <c r="E15" s="159"/>
      <c r="F15" s="160"/>
      <c r="G15" s="158"/>
      <c r="H15" s="159"/>
      <c r="I15" s="160"/>
      <c r="J15" s="158"/>
      <c r="K15" s="159"/>
      <c r="L15" s="160"/>
      <c r="M15" s="158"/>
      <c r="N15" s="159"/>
      <c r="O15" s="160"/>
      <c r="P15" s="158"/>
      <c r="Q15" s="159"/>
      <c r="R15" s="160"/>
      <c r="S15" s="158"/>
      <c r="T15" s="159"/>
      <c r="U15" s="160"/>
      <c r="V15" s="158"/>
      <c r="W15" s="159"/>
      <c r="X15" s="160"/>
      <c r="Y15" s="158"/>
      <c r="Z15" s="159"/>
      <c r="AA15" s="160"/>
      <c r="AB15" s="158"/>
      <c r="AC15" s="159"/>
      <c r="AD15" s="160"/>
      <c r="AE15" s="158"/>
      <c r="AF15" s="159"/>
      <c r="AG15" s="160"/>
      <c r="AH15" s="129"/>
      <c r="AI15"/>
    </row>
    <row r="16" spans="1:39" ht="20.100000000000001" hidden="1" customHeight="1">
      <c r="A16" s="269"/>
      <c r="B16" s="157"/>
      <c r="C16" s="260"/>
      <c r="D16" s="165"/>
      <c r="E16" s="163"/>
      <c r="F16" s="164"/>
      <c r="G16" s="162"/>
      <c r="H16" s="163"/>
      <c r="I16" s="164"/>
      <c r="J16" s="162"/>
      <c r="K16" s="163"/>
      <c r="L16" s="164"/>
      <c r="M16" s="162"/>
      <c r="N16" s="163"/>
      <c r="O16" s="164"/>
      <c r="P16" s="162"/>
      <c r="Q16" s="163"/>
      <c r="R16" s="164"/>
      <c r="S16" s="162"/>
      <c r="T16" s="163"/>
      <c r="U16" s="164"/>
      <c r="V16" s="162"/>
      <c r="W16" s="163"/>
      <c r="X16" s="164"/>
      <c r="Y16" s="162"/>
      <c r="Z16" s="163"/>
      <c r="AA16" s="164"/>
      <c r="AB16" s="162"/>
      <c r="AC16" s="163"/>
      <c r="AD16" s="164"/>
      <c r="AE16" s="162"/>
      <c r="AF16" s="163"/>
      <c r="AG16" s="164"/>
      <c r="AH16" s="129"/>
      <c r="AI16"/>
    </row>
    <row r="17" spans="1:35" ht="20.100000000000001" hidden="1" customHeight="1">
      <c r="A17" s="269"/>
      <c r="B17" s="157"/>
      <c r="C17" s="260"/>
      <c r="D17" s="165"/>
      <c r="E17" s="163"/>
      <c r="F17" s="164"/>
      <c r="G17" s="162"/>
      <c r="H17" s="163"/>
      <c r="I17" s="164"/>
      <c r="J17" s="162"/>
      <c r="K17" s="163"/>
      <c r="L17" s="164"/>
      <c r="M17" s="162"/>
      <c r="N17" s="163"/>
      <c r="O17" s="164"/>
      <c r="P17" s="162"/>
      <c r="Q17" s="163"/>
      <c r="R17" s="164"/>
      <c r="S17" s="162"/>
      <c r="T17" s="163"/>
      <c r="U17" s="164"/>
      <c r="V17" s="162"/>
      <c r="W17" s="163"/>
      <c r="X17" s="164"/>
      <c r="Y17" s="162"/>
      <c r="Z17" s="163"/>
      <c r="AA17" s="164"/>
      <c r="AB17" s="162"/>
      <c r="AC17" s="163"/>
      <c r="AD17" s="164"/>
      <c r="AE17" s="162"/>
      <c r="AF17" s="163"/>
      <c r="AG17" s="164"/>
      <c r="AH17" s="129"/>
      <c r="AI17"/>
    </row>
    <row r="18" spans="1:35" ht="20.100000000000001" hidden="1" customHeight="1">
      <c r="A18" s="269"/>
      <c r="B18" s="157"/>
      <c r="C18" s="260"/>
      <c r="D18" s="165"/>
      <c r="E18" s="163"/>
      <c r="F18" s="164"/>
      <c r="G18" s="162"/>
      <c r="H18" s="163"/>
      <c r="I18" s="164"/>
      <c r="J18" s="162"/>
      <c r="K18" s="163"/>
      <c r="L18" s="164"/>
      <c r="M18" s="162"/>
      <c r="N18" s="163"/>
      <c r="O18" s="164"/>
      <c r="P18" s="162"/>
      <c r="Q18" s="163"/>
      <c r="R18" s="164"/>
      <c r="S18" s="162"/>
      <c r="T18" s="163"/>
      <c r="U18" s="164"/>
      <c r="V18" s="162"/>
      <c r="W18" s="163"/>
      <c r="X18" s="164"/>
      <c r="Y18" s="162"/>
      <c r="Z18" s="163"/>
      <c r="AA18" s="164"/>
      <c r="AB18" s="162"/>
      <c r="AC18" s="163"/>
      <c r="AD18" s="164"/>
      <c r="AE18" s="162"/>
      <c r="AF18" s="163"/>
      <c r="AG18" s="164"/>
      <c r="AH18" s="129"/>
      <c r="AI18"/>
    </row>
    <row r="19" spans="1:35" ht="20.100000000000001" customHeight="1" thickBot="1">
      <c r="A19" s="270"/>
      <c r="B19" s="166"/>
      <c r="C19" s="261"/>
      <c r="D19" s="170"/>
      <c r="E19" s="168"/>
      <c r="F19" s="169"/>
      <c r="G19" s="167"/>
      <c r="H19" s="168"/>
      <c r="I19" s="169"/>
      <c r="J19" s="167"/>
      <c r="K19" s="168"/>
      <c r="L19" s="169"/>
      <c r="M19" s="167"/>
      <c r="N19" s="168"/>
      <c r="O19" s="169"/>
      <c r="P19" s="167"/>
      <c r="Q19" s="168"/>
      <c r="R19" s="169"/>
      <c r="S19" s="167"/>
      <c r="T19" s="168"/>
      <c r="U19" s="169"/>
      <c r="V19" s="167"/>
      <c r="W19" s="168"/>
      <c r="X19" s="169"/>
      <c r="Y19" s="167"/>
      <c r="Z19" s="168"/>
      <c r="AA19" s="169"/>
      <c r="AB19" s="167"/>
      <c r="AC19" s="168"/>
      <c r="AD19" s="169"/>
      <c r="AE19" s="167"/>
      <c r="AF19" s="168"/>
      <c r="AG19" s="169"/>
      <c r="AH19" s="129"/>
      <c r="AI19"/>
    </row>
    <row r="20" spans="1:35" ht="20.100000000000001" customHeight="1" thickTop="1">
      <c r="A20" s="271" t="s">
        <v>28</v>
      </c>
      <c r="B20" s="127"/>
      <c r="C20" s="262"/>
      <c r="D20" s="116"/>
      <c r="E20" s="117"/>
      <c r="F20" s="118"/>
      <c r="G20" s="119"/>
      <c r="H20" s="117"/>
      <c r="I20" s="120"/>
      <c r="J20" s="119"/>
      <c r="K20" s="117"/>
      <c r="L20" s="118"/>
      <c r="M20" s="116"/>
      <c r="N20" s="117"/>
      <c r="O20" s="118"/>
      <c r="P20" s="116"/>
      <c r="Q20" s="117"/>
      <c r="R20" s="118"/>
      <c r="S20" s="119"/>
      <c r="T20" s="117"/>
      <c r="U20" s="118"/>
      <c r="V20" s="116"/>
      <c r="W20" s="117"/>
      <c r="X20" s="118"/>
      <c r="Y20" s="111"/>
      <c r="Z20" s="126"/>
      <c r="AA20" s="113"/>
      <c r="AB20" s="116"/>
      <c r="AC20" s="117"/>
      <c r="AD20" s="118"/>
      <c r="AE20" s="111"/>
      <c r="AF20" s="126"/>
      <c r="AG20" s="113"/>
      <c r="AH20" s="129"/>
      <c r="AI20"/>
    </row>
    <row r="21" spans="1:35" ht="20.100000000000001" customHeight="1">
      <c r="A21" s="272"/>
      <c r="B21" s="127"/>
      <c r="C21" s="262"/>
      <c r="D21" s="116"/>
      <c r="E21" s="117"/>
      <c r="F21" s="118"/>
      <c r="G21" s="119"/>
      <c r="H21" s="117"/>
      <c r="I21" s="120"/>
      <c r="J21" s="119"/>
      <c r="K21" s="117"/>
      <c r="L21" s="118"/>
      <c r="M21" s="116"/>
      <c r="N21" s="117"/>
      <c r="O21" s="118"/>
      <c r="P21" s="116"/>
      <c r="Q21" s="117"/>
      <c r="R21" s="118"/>
      <c r="S21" s="116"/>
      <c r="T21" s="117"/>
      <c r="U21" s="118"/>
      <c r="V21" s="116"/>
      <c r="W21" s="117"/>
      <c r="X21" s="118"/>
      <c r="Y21" s="116"/>
      <c r="Z21" s="126"/>
      <c r="AA21" s="118"/>
      <c r="AB21" s="116"/>
      <c r="AC21" s="117"/>
      <c r="AD21" s="118"/>
      <c r="AE21" s="116"/>
      <c r="AF21" s="126"/>
      <c r="AG21" s="118"/>
      <c r="AH21" s="129"/>
      <c r="AI21"/>
    </row>
    <row r="22" spans="1:35" ht="20.100000000000001" customHeight="1">
      <c r="A22" s="272"/>
      <c r="B22" s="127"/>
      <c r="C22" s="262"/>
      <c r="D22" s="116"/>
      <c r="E22" s="117"/>
      <c r="F22" s="118"/>
      <c r="G22" s="119"/>
      <c r="H22" s="117"/>
      <c r="I22" s="120"/>
      <c r="J22" s="119"/>
      <c r="K22" s="117"/>
      <c r="L22" s="118"/>
      <c r="M22" s="116"/>
      <c r="N22" s="117"/>
      <c r="O22" s="118"/>
      <c r="P22" s="116"/>
      <c r="Q22" s="117"/>
      <c r="R22" s="118"/>
      <c r="S22" s="119"/>
      <c r="T22" s="117"/>
      <c r="U22" s="118"/>
      <c r="V22" s="116"/>
      <c r="W22" s="117"/>
      <c r="X22" s="118"/>
      <c r="Y22" s="116"/>
      <c r="Z22" s="117"/>
      <c r="AA22" s="118"/>
      <c r="AB22" s="116"/>
      <c r="AC22" s="117"/>
      <c r="AD22" s="118"/>
      <c r="AE22" s="116"/>
      <c r="AF22" s="117"/>
      <c r="AG22" s="118"/>
      <c r="AH22" s="129"/>
      <c r="AI22"/>
    </row>
    <row r="23" spans="1:35" ht="20.100000000000001" customHeight="1">
      <c r="A23" s="272"/>
      <c r="B23" s="127"/>
      <c r="C23" s="262"/>
      <c r="D23" s="116"/>
      <c r="E23" s="117"/>
      <c r="F23" s="118"/>
      <c r="G23" s="119"/>
      <c r="H23" s="117"/>
      <c r="I23" s="120"/>
      <c r="J23" s="119"/>
      <c r="K23" s="117"/>
      <c r="L23" s="118"/>
      <c r="M23" s="116"/>
      <c r="N23" s="117"/>
      <c r="O23" s="118"/>
      <c r="P23" s="116"/>
      <c r="Q23" s="117"/>
      <c r="R23" s="118"/>
      <c r="S23" s="119"/>
      <c r="T23" s="117"/>
      <c r="U23" s="118"/>
      <c r="V23" s="116"/>
      <c r="W23" s="117"/>
      <c r="X23" s="118"/>
      <c r="Y23" s="116"/>
      <c r="Z23" s="117"/>
      <c r="AA23" s="118"/>
      <c r="AB23" s="116"/>
      <c r="AC23" s="117"/>
      <c r="AD23" s="118"/>
      <c r="AE23" s="116"/>
      <c r="AF23" s="117"/>
      <c r="AG23" s="118"/>
      <c r="AH23" s="129"/>
      <c r="AI23"/>
    </row>
    <row r="24" spans="1:35" ht="20.100000000000001" customHeight="1" thickBot="1">
      <c r="A24" s="273"/>
      <c r="B24" s="149"/>
      <c r="C24" s="263"/>
      <c r="D24" s="121"/>
      <c r="E24" s="122"/>
      <c r="F24" s="123"/>
      <c r="G24" s="124"/>
      <c r="H24" s="122"/>
      <c r="I24" s="125"/>
      <c r="J24" s="124"/>
      <c r="K24" s="122"/>
      <c r="L24" s="123"/>
      <c r="M24" s="121"/>
      <c r="N24" s="122"/>
      <c r="O24" s="123"/>
      <c r="P24" s="121"/>
      <c r="Q24" s="122"/>
      <c r="R24" s="123"/>
      <c r="S24" s="124"/>
      <c r="T24" s="122"/>
      <c r="U24" s="123"/>
      <c r="V24" s="121"/>
      <c r="W24" s="122"/>
      <c r="X24" s="123"/>
      <c r="Y24" s="121"/>
      <c r="Z24" s="122"/>
      <c r="AA24" s="123"/>
      <c r="AB24" s="121"/>
      <c r="AC24" s="122"/>
      <c r="AD24" s="123"/>
      <c r="AE24" s="121"/>
      <c r="AF24" s="122"/>
      <c r="AG24" s="123"/>
      <c r="AH24" s="129"/>
      <c r="AI24"/>
    </row>
    <row r="25" spans="1:35" ht="20.100000000000001" customHeight="1" thickTop="1">
      <c r="A25" s="271" t="s">
        <v>51</v>
      </c>
      <c r="B25" s="150"/>
      <c r="C25" s="264"/>
      <c r="D25" s="111"/>
      <c r="E25" s="112"/>
      <c r="F25" s="113"/>
      <c r="G25" s="114"/>
      <c r="H25" s="112"/>
      <c r="I25" s="115"/>
      <c r="J25" s="114"/>
      <c r="K25" s="112"/>
      <c r="L25" s="113"/>
      <c r="M25" s="116"/>
      <c r="N25" s="117"/>
      <c r="O25" s="118"/>
      <c r="P25" s="111"/>
      <c r="Q25" s="112"/>
      <c r="R25" s="113"/>
      <c r="S25" s="114"/>
      <c r="T25" s="112"/>
      <c r="U25" s="113"/>
      <c r="V25" s="111"/>
      <c r="W25" s="112"/>
      <c r="X25" s="113"/>
      <c r="Y25" s="111"/>
      <c r="Z25" s="112"/>
      <c r="AA25" s="113"/>
      <c r="AB25" s="111"/>
      <c r="AC25" s="112"/>
      <c r="AD25" s="113"/>
      <c r="AE25" s="111"/>
      <c r="AF25" s="112"/>
      <c r="AG25" s="113"/>
      <c r="AH25" s="129"/>
      <c r="AI25"/>
    </row>
    <row r="26" spans="1:35" ht="20.100000000000001" customHeight="1">
      <c r="A26" s="272"/>
      <c r="B26" s="127"/>
      <c r="C26" s="262"/>
      <c r="D26" s="116"/>
      <c r="E26" s="117"/>
      <c r="F26" s="118"/>
      <c r="G26" s="119"/>
      <c r="H26" s="117"/>
      <c r="I26" s="120"/>
      <c r="J26" s="119"/>
      <c r="K26" s="117"/>
      <c r="L26" s="118"/>
      <c r="M26" s="116"/>
      <c r="N26" s="117"/>
      <c r="O26" s="118"/>
      <c r="P26" s="116"/>
      <c r="Q26" s="117"/>
      <c r="R26" s="118"/>
      <c r="S26" s="119"/>
      <c r="T26" s="117"/>
      <c r="U26" s="118"/>
      <c r="V26" s="116"/>
      <c r="W26" s="117"/>
      <c r="X26" s="118"/>
      <c r="Y26" s="116"/>
      <c r="Z26" s="117"/>
      <c r="AA26" s="118"/>
      <c r="AB26" s="116"/>
      <c r="AC26" s="117"/>
      <c r="AD26" s="118"/>
      <c r="AE26" s="116"/>
      <c r="AF26" s="117"/>
      <c r="AG26" s="118"/>
      <c r="AH26" s="129"/>
      <c r="AI26"/>
    </row>
    <row r="27" spans="1:35" ht="20.100000000000001" customHeight="1">
      <c r="A27" s="272"/>
      <c r="B27" s="127"/>
      <c r="C27" s="262"/>
      <c r="D27" s="116"/>
      <c r="E27" s="117"/>
      <c r="F27" s="118"/>
      <c r="G27" s="119"/>
      <c r="H27" s="117"/>
      <c r="I27" s="120"/>
      <c r="J27" s="119"/>
      <c r="K27" s="117"/>
      <c r="L27" s="118"/>
      <c r="M27" s="116"/>
      <c r="N27" s="117"/>
      <c r="O27" s="118"/>
      <c r="P27" s="116"/>
      <c r="Q27" s="117"/>
      <c r="R27" s="118"/>
      <c r="S27" s="119"/>
      <c r="T27" s="117"/>
      <c r="U27" s="118"/>
      <c r="V27" s="116"/>
      <c r="W27" s="117"/>
      <c r="X27" s="118"/>
      <c r="Y27" s="116"/>
      <c r="Z27" s="117"/>
      <c r="AA27" s="118"/>
      <c r="AB27" s="116"/>
      <c r="AC27" s="117"/>
      <c r="AD27" s="118"/>
      <c r="AE27" s="116"/>
      <c r="AF27" s="117"/>
      <c r="AG27" s="118"/>
      <c r="AH27" s="129"/>
      <c r="AI27"/>
    </row>
    <row r="28" spans="1:35" ht="20.100000000000001" customHeight="1">
      <c r="A28" s="272"/>
      <c r="B28" s="127"/>
      <c r="C28" s="262"/>
      <c r="D28" s="116"/>
      <c r="E28" s="117"/>
      <c r="F28" s="118"/>
      <c r="G28" s="119"/>
      <c r="H28" s="117"/>
      <c r="I28" s="120"/>
      <c r="J28" s="119"/>
      <c r="K28" s="117"/>
      <c r="L28" s="118"/>
      <c r="M28" s="116"/>
      <c r="N28" s="117"/>
      <c r="O28" s="118"/>
      <c r="P28" s="116"/>
      <c r="Q28" s="117"/>
      <c r="R28" s="118"/>
      <c r="S28" s="119"/>
      <c r="T28" s="117"/>
      <c r="U28" s="118"/>
      <c r="V28" s="116"/>
      <c r="W28" s="117"/>
      <c r="X28" s="118"/>
      <c r="Y28" s="116"/>
      <c r="Z28" s="117"/>
      <c r="AA28" s="118"/>
      <c r="AB28" s="116"/>
      <c r="AC28" s="117"/>
      <c r="AD28" s="118"/>
      <c r="AE28" s="116"/>
      <c r="AF28" s="117"/>
      <c r="AG28" s="118"/>
      <c r="AH28" s="129"/>
      <c r="AI28"/>
    </row>
    <row r="29" spans="1:35" ht="20.100000000000001" customHeight="1">
      <c r="A29" s="274"/>
      <c r="B29" s="127"/>
      <c r="C29" s="262"/>
      <c r="D29" s="116"/>
      <c r="E29" s="117"/>
      <c r="F29" s="118"/>
      <c r="G29" s="119"/>
      <c r="H29" s="117"/>
      <c r="I29" s="120"/>
      <c r="J29" s="119"/>
      <c r="K29" s="117"/>
      <c r="L29" s="118"/>
      <c r="M29" s="116"/>
      <c r="N29" s="117"/>
      <c r="O29" s="118"/>
      <c r="P29" s="116"/>
      <c r="Q29" s="117"/>
      <c r="R29" s="118"/>
      <c r="S29" s="119"/>
      <c r="T29" s="117"/>
      <c r="U29" s="118"/>
      <c r="V29" s="116"/>
      <c r="W29" s="117"/>
      <c r="X29" s="118"/>
      <c r="Y29" s="116"/>
      <c r="Z29" s="117"/>
      <c r="AA29" s="118"/>
      <c r="AB29" s="116"/>
      <c r="AC29" s="117"/>
      <c r="AD29" s="118"/>
      <c r="AE29" s="116"/>
      <c r="AF29" s="117"/>
      <c r="AG29" s="118"/>
      <c r="AH29" s="129"/>
      <c r="AI29"/>
    </row>
    <row r="30" spans="1:35" ht="20.100000000000001"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c r="AI30"/>
    </row>
    <row r="31" spans="1:35" ht="30" hidden="1" customHeight="1">
      <c r="A31" s="2">
        <f>IF($D$4=$AJ$4,($AI$4-2000)*100,IF($D$4=$AK$4,($AI$4-2000+1)*100,IF($D$4=$AL$4,($AI$4-2000+2)*100,IF($D$4=$AM$4,($AI$4-2000+3)*100))))+IFERROR(LEFT($F$4,LEN($F$4)-1),0)</f>
        <v>0</v>
      </c>
      <c r="B31" s="2">
        <f>IF($I$4=$AJ$4,($AI$4-2000)*100,IF($I$4=$AK$4,($AI$4-2000+1)*100,IF($I$4=$AL$4,($AI$4-2000+2)*100,IF($I$4=$AM$4,($AI$4-2000+3)*100))))+IFERROR(LEFT($K$4,LEN($K$4)-1),0)</f>
        <v>0</v>
      </c>
      <c r="C31" s="128">
        <f t="shared" ref="C31:F31" si="0">($AI$4-2000)*100+C32</f>
        <v>2509</v>
      </c>
      <c r="D31" s="128">
        <f t="shared" si="0"/>
        <v>2510</v>
      </c>
      <c r="E31" s="128">
        <f t="shared" si="0"/>
        <v>2511</v>
      </c>
      <c r="F31" s="128">
        <f t="shared" si="0"/>
        <v>2512</v>
      </c>
      <c r="G31" s="128">
        <f>(($AI$4-2000)+1)*100+G32</f>
        <v>2601</v>
      </c>
      <c r="H31" s="128">
        <f t="shared" ref="H31:R31" si="1">(($AI$4-2000)+1)*100+H32</f>
        <v>2602</v>
      </c>
      <c r="I31" s="128">
        <f t="shared" si="1"/>
        <v>2603</v>
      </c>
      <c r="J31" s="128">
        <f t="shared" si="1"/>
        <v>2604</v>
      </c>
      <c r="K31" s="128">
        <f t="shared" si="1"/>
        <v>2605</v>
      </c>
      <c r="L31" s="128">
        <f t="shared" si="1"/>
        <v>2606</v>
      </c>
      <c r="M31" s="128">
        <f t="shared" si="1"/>
        <v>2607</v>
      </c>
      <c r="N31" s="128">
        <f t="shared" si="1"/>
        <v>2608</v>
      </c>
      <c r="O31" s="128">
        <f t="shared" si="1"/>
        <v>2609</v>
      </c>
      <c r="P31" s="128">
        <f t="shared" si="1"/>
        <v>2610</v>
      </c>
      <c r="Q31" s="128">
        <f t="shared" si="1"/>
        <v>2611</v>
      </c>
      <c r="R31" s="128">
        <f t="shared" si="1"/>
        <v>2612</v>
      </c>
      <c r="S31" s="128">
        <f t="shared" ref="S31:AD31" si="2">(($AI$4-2000)+2)*100+S32</f>
        <v>2701</v>
      </c>
      <c r="T31" s="128">
        <f t="shared" si="2"/>
        <v>2702</v>
      </c>
      <c r="U31" s="128">
        <f t="shared" si="2"/>
        <v>2703</v>
      </c>
      <c r="V31" s="128">
        <f t="shared" si="2"/>
        <v>2704</v>
      </c>
      <c r="W31" s="128">
        <f t="shared" si="2"/>
        <v>2705</v>
      </c>
      <c r="X31" s="128">
        <f t="shared" si="2"/>
        <v>2706</v>
      </c>
      <c r="Y31" s="128">
        <f t="shared" si="2"/>
        <v>2707</v>
      </c>
      <c r="Z31" s="128">
        <f t="shared" si="2"/>
        <v>2708</v>
      </c>
      <c r="AA31" s="128">
        <f t="shared" si="2"/>
        <v>2709</v>
      </c>
      <c r="AB31" s="128">
        <f t="shared" si="2"/>
        <v>2710</v>
      </c>
      <c r="AC31" s="128">
        <f t="shared" si="2"/>
        <v>2711</v>
      </c>
      <c r="AD31" s="128">
        <f t="shared" si="2"/>
        <v>2712</v>
      </c>
      <c r="AE31" s="128">
        <f>(($AI$4-2000)+3)*100+AE32</f>
        <v>2801</v>
      </c>
      <c r="AF31" s="128">
        <f t="shared" ref="AF31:AG31" si="3">(($AI$4-2000)+3)*100+AF32</f>
        <v>2802</v>
      </c>
      <c r="AG31" s="128">
        <f t="shared" si="3"/>
        <v>2803</v>
      </c>
    </row>
    <row r="32" spans="1:35" ht="30" hidden="1" customHeight="1">
      <c r="C32" s="2">
        <v>9</v>
      </c>
      <c r="D32" s="2">
        <v>10</v>
      </c>
      <c r="E32" s="2">
        <v>11</v>
      </c>
      <c r="F32" s="2">
        <v>12</v>
      </c>
      <c r="G32" s="2">
        <v>1</v>
      </c>
      <c r="H32" s="2">
        <v>2</v>
      </c>
      <c r="I32" s="2">
        <v>3</v>
      </c>
      <c r="J32" s="2">
        <v>4</v>
      </c>
      <c r="K32" s="2">
        <v>5</v>
      </c>
      <c r="L32" s="2">
        <v>6</v>
      </c>
      <c r="M32" s="2">
        <v>7</v>
      </c>
      <c r="N32" s="2">
        <v>8</v>
      </c>
      <c r="O32" s="2">
        <v>9</v>
      </c>
      <c r="P32" s="2">
        <v>10</v>
      </c>
      <c r="Q32" s="2">
        <v>11</v>
      </c>
      <c r="R32" s="2">
        <v>12</v>
      </c>
      <c r="S32" s="2">
        <v>1</v>
      </c>
      <c r="T32" s="2">
        <v>2</v>
      </c>
      <c r="U32" s="2">
        <v>3</v>
      </c>
      <c r="V32" s="2">
        <v>4</v>
      </c>
      <c r="W32" s="2">
        <v>5</v>
      </c>
      <c r="X32" s="2">
        <v>6</v>
      </c>
      <c r="Y32" s="2">
        <v>7</v>
      </c>
      <c r="Z32" s="2">
        <v>8</v>
      </c>
      <c r="AA32" s="2">
        <v>9</v>
      </c>
      <c r="AB32" s="2">
        <v>10</v>
      </c>
      <c r="AC32" s="2">
        <v>11</v>
      </c>
      <c r="AD32" s="2">
        <v>12</v>
      </c>
      <c r="AE32" s="2">
        <v>1</v>
      </c>
      <c r="AF32" s="2">
        <v>2</v>
      </c>
      <c r="AG32" s="2">
        <v>3</v>
      </c>
    </row>
  </sheetData>
  <sheetProtection algorithmName="SHA-512" hashValue="0iMksXN8Bdl+npE1XjOXNWT+VtT8t5hTNgop9H+XpSJ2Cp/qguVx+3qatrIeNi7bByHEoT46PT1I6COIgKu1fQ==" saltValue="K2ukP9cO9TgRXEfZD3XY5w==" spinCount="100000" sheet="1" formatCells="0" formatRows="0" insertRows="0"/>
  <protectedRanges>
    <protectedRange sqref="I4:L4 C4:G4 A10:XFD29" name="入寮箇所_1"/>
  </protectedRanges>
  <mergeCells count="10">
    <mergeCell ref="F4:G4"/>
    <mergeCell ref="I4:J4"/>
    <mergeCell ref="K4:L4"/>
    <mergeCell ref="A7:A9"/>
    <mergeCell ref="B7:B9"/>
    <mergeCell ref="A10:A14"/>
    <mergeCell ref="A15:A19"/>
    <mergeCell ref="A20:A24"/>
    <mergeCell ref="A25:A29"/>
    <mergeCell ref="D4:E4"/>
  </mergeCells>
  <phoneticPr fontId="1"/>
  <conditionalFormatting sqref="C20:AG29">
    <cfRule type="expression" dxfId="4" priority="1">
      <formula>C$31&gt;$B$31</formula>
    </cfRule>
    <cfRule type="expression" dxfId="3" priority="2">
      <formula>C$31&lt;$A$31</formula>
    </cfRule>
  </conditionalFormatting>
  <dataValidations count="3">
    <dataValidation type="list" allowBlank="1" showInputMessage="1" showErrorMessage="1" sqref="D4:E4" xr:uid="{0FB28487-1335-45F7-8BEC-43F9B17876C5}">
      <formula1>$AJ$4:$AK$4</formula1>
    </dataValidation>
    <dataValidation type="list" allowBlank="1" showInputMessage="1" showErrorMessage="1" sqref="I4:J4" xr:uid="{80835782-59B2-4FCF-8DBE-EAE12F546FEC}">
      <formula1>$AJ$4:$AM$4</formula1>
    </dataValidation>
    <dataValidation type="list" allowBlank="1" showInputMessage="1" showErrorMessage="1" sqref="F4 K4:L4" xr:uid="{41663BF7-26B2-4B42-8ED9-4E8D3055F4E0}">
      <formula1>"1月,2月,3月,4月,5月,6月,7月,8月,9月,10月,11月,12月"</formula1>
    </dataValidation>
  </dataValidations>
  <pageMargins left="0.62992125984251968" right="0.43307086614173229" top="0.43307086614173229" bottom="0.43307086614173229"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C5A66-6A4B-40B0-8F58-1BAB56800684}">
  <dimension ref="A1:M108"/>
  <sheetViews>
    <sheetView view="pageBreakPreview" zoomScaleNormal="70" zoomScaleSheetLayoutView="100" workbookViewId="0"/>
  </sheetViews>
  <sheetFormatPr defaultColWidth="8.625" defaultRowHeight="30" customHeight="1"/>
  <cols>
    <col min="1" max="2" width="3.625" style="8" customWidth="1"/>
    <col min="3" max="3" width="8.625" style="8" customWidth="1"/>
    <col min="4" max="4" width="24.625" style="8" customWidth="1"/>
    <col min="5" max="5" width="12.625" style="8" customWidth="1"/>
    <col min="6" max="6" width="5.625" style="8" customWidth="1"/>
    <col min="7" max="7" width="12.625" style="8" customWidth="1"/>
    <col min="8" max="8" width="5.625" style="8" customWidth="1"/>
    <col min="9" max="9" width="12.625" style="8" customWidth="1"/>
    <col min="10" max="10" width="5.625" style="8" customWidth="1"/>
    <col min="11" max="12" width="12.625" style="8" customWidth="1"/>
    <col min="13" max="13" width="8.625" style="8" customWidth="1"/>
    <col min="14" max="15" width="8.625" style="8"/>
    <col min="16" max="16" width="8.625" style="8" customWidth="1"/>
    <col min="17" max="16384" width="8.625" style="8"/>
  </cols>
  <sheetData>
    <row r="1" spans="1:13" s="152" customFormat="1" ht="18">
      <c r="A1" s="69"/>
      <c r="B1" s="69"/>
      <c r="C1" s="69"/>
      <c r="D1" s="69"/>
      <c r="E1" s="69"/>
      <c r="F1" s="69"/>
      <c r="G1" s="69"/>
      <c r="H1" s="69"/>
      <c r="I1" s="69"/>
      <c r="J1" s="69"/>
      <c r="K1" s="56"/>
      <c r="L1" s="63" t="s">
        <v>77</v>
      </c>
    </row>
    <row r="2" spans="1:13" s="152" customFormat="1" ht="18">
      <c r="A2" s="69"/>
      <c r="B2" s="69"/>
      <c r="C2" s="69"/>
      <c r="D2" s="69"/>
      <c r="E2" s="69"/>
      <c r="F2" s="69"/>
      <c r="G2" s="69"/>
      <c r="H2" s="69"/>
      <c r="I2" s="69"/>
      <c r="J2" s="58"/>
      <c r="K2" s="58"/>
      <c r="L2" s="55" t="s">
        <v>93</v>
      </c>
    </row>
    <row r="3" spans="1:13" ht="37.5" customHeight="1">
      <c r="A3" s="296" t="s">
        <v>47</v>
      </c>
      <c r="B3" s="296"/>
      <c r="C3" s="296"/>
      <c r="D3" s="296"/>
      <c r="E3" s="296"/>
      <c r="F3" s="296"/>
      <c r="G3" s="296"/>
      <c r="H3" s="296"/>
      <c r="I3" s="296"/>
      <c r="J3" s="296"/>
      <c r="K3" s="296"/>
      <c r="L3" s="296"/>
    </row>
    <row r="4" spans="1:13" s="46" customFormat="1" ht="34.15" customHeight="1">
      <c r="A4" s="297" t="s">
        <v>90</v>
      </c>
      <c r="B4" s="298"/>
      <c r="C4" s="298"/>
      <c r="D4" s="299"/>
      <c r="E4" s="299"/>
      <c r="F4" s="299"/>
      <c r="G4" s="299"/>
      <c r="H4" s="299"/>
      <c r="I4" s="299"/>
      <c r="J4" s="299"/>
      <c r="K4" s="299"/>
      <c r="L4" s="299"/>
    </row>
    <row r="5" spans="1:13" s="7" customFormat="1" ht="24" customHeight="1">
      <c r="A5" s="300"/>
      <c r="B5" s="301"/>
      <c r="C5" s="302"/>
      <c r="D5" s="306" t="s">
        <v>53</v>
      </c>
      <c r="E5" s="306" t="s">
        <v>48</v>
      </c>
      <c r="F5" s="307">
        <v>7</v>
      </c>
      <c r="G5" s="307"/>
      <c r="H5" s="307">
        <f>$F$5+1</f>
        <v>8</v>
      </c>
      <c r="I5" s="307"/>
      <c r="J5" s="307">
        <f>$H$5+1</f>
        <v>9</v>
      </c>
      <c r="K5" s="307"/>
      <c r="L5" s="308" t="s">
        <v>11</v>
      </c>
    </row>
    <row r="6" spans="1:13" s="7" customFormat="1" ht="24" customHeight="1">
      <c r="A6" s="303"/>
      <c r="B6" s="304"/>
      <c r="C6" s="305"/>
      <c r="D6" s="306"/>
      <c r="E6" s="306"/>
      <c r="F6" s="205" t="s">
        <v>49</v>
      </c>
      <c r="G6" s="206" t="s">
        <v>11</v>
      </c>
      <c r="H6" s="205" t="s">
        <v>49</v>
      </c>
      <c r="I6" s="206" t="s">
        <v>11</v>
      </c>
      <c r="J6" s="205" t="s">
        <v>49</v>
      </c>
      <c r="K6" s="207" t="s">
        <v>11</v>
      </c>
      <c r="L6" s="308"/>
    </row>
    <row r="7" spans="1:13" s="7" customFormat="1" ht="19.899999999999999" hidden="1" customHeight="1" thickBot="1">
      <c r="A7" s="293" t="s">
        <v>14</v>
      </c>
      <c r="B7" s="293"/>
      <c r="C7" s="293"/>
      <c r="D7" s="199"/>
      <c r="E7" s="200"/>
      <c r="F7" s="201"/>
      <c r="G7" s="202">
        <f>E7*F7</f>
        <v>0</v>
      </c>
      <c r="H7" s="201"/>
      <c r="I7" s="202">
        <f>E7*H7</f>
        <v>0</v>
      </c>
      <c r="J7" s="201"/>
      <c r="K7" s="203">
        <f>E7*J7</f>
        <v>0</v>
      </c>
      <c r="L7" s="204">
        <f>SUM(G7,I7,K7)</f>
        <v>0</v>
      </c>
    </row>
    <row r="8" spans="1:13" s="7" customFormat="1" ht="20.100000000000001" hidden="1" customHeight="1">
      <c r="A8" s="294"/>
      <c r="B8" s="294"/>
      <c r="C8" s="294"/>
      <c r="D8" s="194"/>
      <c r="E8" s="195"/>
      <c r="F8" s="175"/>
      <c r="G8" s="176">
        <f t="shared" ref="G8:G16" si="0">E8*F8</f>
        <v>0</v>
      </c>
      <c r="H8" s="175"/>
      <c r="I8" s="176">
        <f t="shared" ref="I8:I16" si="1">E8*H8</f>
        <v>0</v>
      </c>
      <c r="J8" s="175"/>
      <c r="K8" s="177">
        <f t="shared" ref="K8:K16" si="2">E8*J8</f>
        <v>0</v>
      </c>
      <c r="L8" s="178">
        <f t="shared" ref="L8:L105" si="3">SUM(G8,I8,K8)</f>
        <v>0</v>
      </c>
    </row>
    <row r="9" spans="1:13" ht="20.100000000000001" hidden="1" customHeight="1">
      <c r="A9" s="294"/>
      <c r="B9" s="294"/>
      <c r="C9" s="294"/>
      <c r="D9" s="194"/>
      <c r="E9" s="195"/>
      <c r="F9" s="175"/>
      <c r="G9" s="176">
        <f t="shared" si="0"/>
        <v>0</v>
      </c>
      <c r="H9" s="175"/>
      <c r="I9" s="176">
        <f t="shared" si="1"/>
        <v>0</v>
      </c>
      <c r="J9" s="175"/>
      <c r="K9" s="177">
        <f t="shared" si="2"/>
        <v>0</v>
      </c>
      <c r="L9" s="178">
        <f t="shared" si="3"/>
        <v>0</v>
      </c>
      <c r="M9" s="7"/>
    </row>
    <row r="10" spans="1:13" ht="20.100000000000001" hidden="1" customHeight="1">
      <c r="A10" s="294"/>
      <c r="B10" s="294"/>
      <c r="C10" s="294"/>
      <c r="D10" s="194"/>
      <c r="E10" s="195"/>
      <c r="F10" s="175"/>
      <c r="G10" s="176">
        <f t="shared" si="0"/>
        <v>0</v>
      </c>
      <c r="H10" s="175"/>
      <c r="I10" s="176">
        <f t="shared" si="1"/>
        <v>0</v>
      </c>
      <c r="J10" s="175"/>
      <c r="K10" s="177">
        <f t="shared" si="2"/>
        <v>0</v>
      </c>
      <c r="L10" s="178">
        <f t="shared" si="3"/>
        <v>0</v>
      </c>
      <c r="M10" s="7"/>
    </row>
    <row r="11" spans="1:13" ht="20.100000000000001" hidden="1" customHeight="1" thickBot="1">
      <c r="A11" s="294"/>
      <c r="B11" s="294"/>
      <c r="C11" s="294"/>
      <c r="D11" s="194"/>
      <c r="E11" s="195"/>
      <c r="F11" s="179"/>
      <c r="G11" s="180">
        <f t="shared" si="0"/>
        <v>0</v>
      </c>
      <c r="H11" s="179"/>
      <c r="I11" s="180">
        <f t="shared" si="1"/>
        <v>0</v>
      </c>
      <c r="J11" s="179"/>
      <c r="K11" s="181">
        <f t="shared" si="2"/>
        <v>0</v>
      </c>
      <c r="L11" s="182">
        <f t="shared" si="3"/>
        <v>0</v>
      </c>
      <c r="M11" s="7"/>
    </row>
    <row r="12" spans="1:13" ht="20.100000000000001" hidden="1" customHeight="1">
      <c r="A12" s="294"/>
      <c r="B12" s="294"/>
      <c r="C12" s="294"/>
      <c r="D12" s="194"/>
      <c r="E12" s="195"/>
      <c r="F12" s="171"/>
      <c r="G12" s="172">
        <f t="shared" si="0"/>
        <v>0</v>
      </c>
      <c r="H12" s="171"/>
      <c r="I12" s="172">
        <f t="shared" si="1"/>
        <v>0</v>
      </c>
      <c r="J12" s="171"/>
      <c r="K12" s="173">
        <f t="shared" si="2"/>
        <v>0</v>
      </c>
      <c r="L12" s="174">
        <f t="shared" si="3"/>
        <v>0</v>
      </c>
      <c r="M12" s="7"/>
    </row>
    <row r="13" spans="1:13" ht="20.100000000000001" hidden="1" customHeight="1">
      <c r="A13" s="294"/>
      <c r="B13" s="294"/>
      <c r="C13" s="294"/>
      <c r="D13" s="194"/>
      <c r="E13" s="195"/>
      <c r="F13" s="175"/>
      <c r="G13" s="176">
        <f t="shared" si="0"/>
        <v>0</v>
      </c>
      <c r="H13" s="175"/>
      <c r="I13" s="176">
        <f t="shared" si="1"/>
        <v>0</v>
      </c>
      <c r="J13" s="175"/>
      <c r="K13" s="177">
        <f t="shared" si="2"/>
        <v>0</v>
      </c>
      <c r="L13" s="178">
        <f t="shared" si="3"/>
        <v>0</v>
      </c>
      <c r="M13" s="7"/>
    </row>
    <row r="14" spans="1:13" ht="20.100000000000001" hidden="1" customHeight="1">
      <c r="A14" s="294"/>
      <c r="B14" s="294"/>
      <c r="C14" s="294"/>
      <c r="D14" s="194"/>
      <c r="E14" s="195"/>
      <c r="F14" s="175"/>
      <c r="G14" s="176">
        <f t="shared" si="0"/>
        <v>0</v>
      </c>
      <c r="H14" s="175"/>
      <c r="I14" s="176">
        <f t="shared" si="1"/>
        <v>0</v>
      </c>
      <c r="J14" s="175"/>
      <c r="K14" s="177">
        <f t="shared" si="2"/>
        <v>0</v>
      </c>
      <c r="L14" s="178">
        <f t="shared" si="3"/>
        <v>0</v>
      </c>
      <c r="M14" s="7"/>
    </row>
    <row r="15" spans="1:13" ht="20.100000000000001" hidden="1" customHeight="1">
      <c r="A15" s="294"/>
      <c r="B15" s="294"/>
      <c r="C15" s="294"/>
      <c r="D15" s="194"/>
      <c r="E15" s="195"/>
      <c r="F15" s="175"/>
      <c r="G15" s="176">
        <f t="shared" si="0"/>
        <v>0</v>
      </c>
      <c r="H15" s="175"/>
      <c r="I15" s="176">
        <f t="shared" si="1"/>
        <v>0</v>
      </c>
      <c r="J15" s="175"/>
      <c r="K15" s="177">
        <f t="shared" si="2"/>
        <v>0</v>
      </c>
      <c r="L15" s="178">
        <f t="shared" si="3"/>
        <v>0</v>
      </c>
      <c r="M15" s="7"/>
    </row>
    <row r="16" spans="1:13" ht="20.100000000000001" hidden="1" customHeight="1" thickBot="1">
      <c r="A16" s="294"/>
      <c r="B16" s="294"/>
      <c r="C16" s="294"/>
      <c r="D16" s="194"/>
      <c r="E16" s="195"/>
      <c r="F16" s="193"/>
      <c r="G16" s="215">
        <f t="shared" si="0"/>
        <v>0</v>
      </c>
      <c r="H16" s="193"/>
      <c r="I16" s="215">
        <f t="shared" si="1"/>
        <v>0</v>
      </c>
      <c r="J16" s="193"/>
      <c r="K16" s="216">
        <f t="shared" si="2"/>
        <v>0</v>
      </c>
      <c r="L16" s="214">
        <f t="shared" si="3"/>
        <v>0</v>
      </c>
      <c r="M16" s="7"/>
    </row>
    <row r="17" spans="1:13" ht="20.100000000000001" customHeight="1">
      <c r="A17" s="294"/>
      <c r="B17" s="294"/>
      <c r="C17" s="294"/>
      <c r="D17" s="196" t="s">
        <v>50</v>
      </c>
      <c r="E17" s="197"/>
      <c r="F17" s="221"/>
      <c r="G17" s="219">
        <f>SUM(G7:G16)</f>
        <v>0</v>
      </c>
      <c r="H17" s="218"/>
      <c r="I17" s="219">
        <f>SUM(I7:I16)</f>
        <v>0</v>
      </c>
      <c r="J17" s="218"/>
      <c r="K17" s="220">
        <f>SUM(K7:K16)</f>
        <v>0</v>
      </c>
      <c r="L17" s="217">
        <f t="shared" si="3"/>
        <v>0</v>
      </c>
      <c r="M17" s="7"/>
    </row>
    <row r="18" spans="1:13" s="7" customFormat="1" ht="20.100000000000001" hidden="1" customHeight="1">
      <c r="A18" s="295" t="s">
        <v>16</v>
      </c>
      <c r="B18" s="295" t="s">
        <v>17</v>
      </c>
      <c r="C18" s="294" t="s">
        <v>18</v>
      </c>
      <c r="D18" s="194"/>
      <c r="E18" s="195"/>
      <c r="F18" s="208"/>
      <c r="G18" s="209">
        <f t="shared" ref="G18:G27" si="4">E18*F18</f>
        <v>0</v>
      </c>
      <c r="H18" s="208"/>
      <c r="I18" s="209">
        <f t="shared" ref="I18:I27" si="5">E18*H18</f>
        <v>0</v>
      </c>
      <c r="J18" s="208"/>
      <c r="K18" s="210">
        <f t="shared" ref="K18:K27" si="6">E18*J18</f>
        <v>0</v>
      </c>
      <c r="L18" s="204">
        <f t="shared" si="3"/>
        <v>0</v>
      </c>
    </row>
    <row r="19" spans="1:13" s="7" customFormat="1" ht="20.100000000000001" hidden="1" customHeight="1">
      <c r="A19" s="295"/>
      <c r="B19" s="295"/>
      <c r="C19" s="294"/>
      <c r="D19" s="194"/>
      <c r="E19" s="195"/>
      <c r="F19" s="189"/>
      <c r="G19" s="190">
        <f t="shared" si="4"/>
        <v>0</v>
      </c>
      <c r="H19" s="189"/>
      <c r="I19" s="190">
        <f t="shared" si="5"/>
        <v>0</v>
      </c>
      <c r="J19" s="189"/>
      <c r="K19" s="191">
        <f t="shared" si="6"/>
        <v>0</v>
      </c>
      <c r="L19" s="178">
        <f t="shared" si="3"/>
        <v>0</v>
      </c>
    </row>
    <row r="20" spans="1:13" ht="20.100000000000001" hidden="1" customHeight="1">
      <c r="A20" s="295"/>
      <c r="B20" s="295"/>
      <c r="C20" s="294"/>
      <c r="D20" s="194"/>
      <c r="E20" s="195"/>
      <c r="F20" s="189"/>
      <c r="G20" s="190">
        <f t="shared" si="4"/>
        <v>0</v>
      </c>
      <c r="H20" s="189"/>
      <c r="I20" s="190">
        <f t="shared" si="5"/>
        <v>0</v>
      </c>
      <c r="J20" s="189"/>
      <c r="K20" s="191">
        <f t="shared" si="6"/>
        <v>0</v>
      </c>
      <c r="L20" s="178">
        <f t="shared" si="3"/>
        <v>0</v>
      </c>
      <c r="M20" s="7"/>
    </row>
    <row r="21" spans="1:13" ht="20.100000000000001" hidden="1" customHeight="1">
      <c r="A21" s="295"/>
      <c r="B21" s="295"/>
      <c r="C21" s="294"/>
      <c r="D21" s="194"/>
      <c r="E21" s="195"/>
      <c r="F21" s="189"/>
      <c r="G21" s="190">
        <f t="shared" si="4"/>
        <v>0</v>
      </c>
      <c r="H21" s="189"/>
      <c r="I21" s="190">
        <f t="shared" si="5"/>
        <v>0</v>
      </c>
      <c r="J21" s="189"/>
      <c r="K21" s="191">
        <f t="shared" si="6"/>
        <v>0</v>
      </c>
      <c r="L21" s="178">
        <f t="shared" si="3"/>
        <v>0</v>
      </c>
      <c r="M21" s="7"/>
    </row>
    <row r="22" spans="1:13" ht="20.100000000000001" hidden="1" customHeight="1" thickBot="1">
      <c r="A22" s="295"/>
      <c r="B22" s="295"/>
      <c r="C22" s="294"/>
      <c r="D22" s="194"/>
      <c r="E22" s="195"/>
      <c r="F22" s="183"/>
      <c r="G22" s="184">
        <f t="shared" si="4"/>
        <v>0</v>
      </c>
      <c r="H22" s="183"/>
      <c r="I22" s="184">
        <f t="shared" si="5"/>
        <v>0</v>
      </c>
      <c r="J22" s="183"/>
      <c r="K22" s="185">
        <f t="shared" si="6"/>
        <v>0</v>
      </c>
      <c r="L22" s="182">
        <f t="shared" si="3"/>
        <v>0</v>
      </c>
      <c r="M22" s="7"/>
    </row>
    <row r="23" spans="1:13" ht="20.100000000000001" hidden="1" customHeight="1">
      <c r="A23" s="295"/>
      <c r="B23" s="295"/>
      <c r="C23" s="294"/>
      <c r="D23" s="194"/>
      <c r="E23" s="195"/>
      <c r="F23" s="192"/>
      <c r="G23" s="187">
        <f t="shared" si="4"/>
        <v>0</v>
      </c>
      <c r="H23" s="186"/>
      <c r="I23" s="187">
        <f t="shared" si="5"/>
        <v>0</v>
      </c>
      <c r="J23" s="186"/>
      <c r="K23" s="188">
        <f t="shared" si="6"/>
        <v>0</v>
      </c>
      <c r="L23" s="174">
        <f t="shared" si="3"/>
        <v>0</v>
      </c>
      <c r="M23" s="7"/>
    </row>
    <row r="24" spans="1:13" ht="20.100000000000001" hidden="1" customHeight="1">
      <c r="A24" s="295"/>
      <c r="B24" s="295"/>
      <c r="C24" s="294"/>
      <c r="D24" s="194"/>
      <c r="E24" s="195"/>
      <c r="F24" s="193"/>
      <c r="G24" s="190">
        <f t="shared" si="4"/>
        <v>0</v>
      </c>
      <c r="H24" s="189"/>
      <c r="I24" s="190">
        <f t="shared" si="5"/>
        <v>0</v>
      </c>
      <c r="J24" s="189"/>
      <c r="K24" s="191">
        <f t="shared" si="6"/>
        <v>0</v>
      </c>
      <c r="L24" s="178">
        <f t="shared" si="3"/>
        <v>0</v>
      </c>
      <c r="M24" s="7"/>
    </row>
    <row r="25" spans="1:13" ht="20.100000000000001" hidden="1" customHeight="1">
      <c r="A25" s="295"/>
      <c r="B25" s="295"/>
      <c r="C25" s="294"/>
      <c r="D25" s="194"/>
      <c r="E25" s="195"/>
      <c r="F25" s="193"/>
      <c r="G25" s="190">
        <f t="shared" si="4"/>
        <v>0</v>
      </c>
      <c r="H25" s="189"/>
      <c r="I25" s="190">
        <f t="shared" si="5"/>
        <v>0</v>
      </c>
      <c r="J25" s="189"/>
      <c r="K25" s="191">
        <f t="shared" si="6"/>
        <v>0</v>
      </c>
      <c r="L25" s="178">
        <f t="shared" si="3"/>
        <v>0</v>
      </c>
      <c r="M25" s="7"/>
    </row>
    <row r="26" spans="1:13" ht="20.100000000000001" hidden="1" customHeight="1">
      <c r="A26" s="295"/>
      <c r="B26" s="295"/>
      <c r="C26" s="294"/>
      <c r="D26" s="194"/>
      <c r="E26" s="195"/>
      <c r="F26" s="193"/>
      <c r="G26" s="190">
        <f t="shared" si="4"/>
        <v>0</v>
      </c>
      <c r="H26" s="189"/>
      <c r="I26" s="190">
        <f t="shared" si="5"/>
        <v>0</v>
      </c>
      <c r="J26" s="189"/>
      <c r="K26" s="191">
        <f t="shared" si="6"/>
        <v>0</v>
      </c>
      <c r="L26" s="178">
        <f t="shared" si="3"/>
        <v>0</v>
      </c>
      <c r="M26" s="7"/>
    </row>
    <row r="27" spans="1:13" ht="20.100000000000001" hidden="1" customHeight="1" thickBot="1">
      <c r="A27" s="295"/>
      <c r="B27" s="295"/>
      <c r="C27" s="294"/>
      <c r="D27" s="194"/>
      <c r="E27" s="195"/>
      <c r="F27" s="193"/>
      <c r="G27" s="215">
        <f t="shared" si="4"/>
        <v>0</v>
      </c>
      <c r="H27" s="193"/>
      <c r="I27" s="215">
        <f t="shared" si="5"/>
        <v>0</v>
      </c>
      <c r="J27" s="193"/>
      <c r="K27" s="216">
        <f t="shared" si="6"/>
        <v>0</v>
      </c>
      <c r="L27" s="214">
        <f t="shared" si="3"/>
        <v>0</v>
      </c>
      <c r="M27" s="7"/>
    </row>
    <row r="28" spans="1:13" ht="20.100000000000001" customHeight="1">
      <c r="A28" s="295"/>
      <c r="B28" s="295"/>
      <c r="C28" s="294"/>
      <c r="D28" s="196" t="s">
        <v>50</v>
      </c>
      <c r="E28" s="197"/>
      <c r="F28" s="218"/>
      <c r="G28" s="219">
        <f>SUM(G18:G27)</f>
        <v>0</v>
      </c>
      <c r="H28" s="218"/>
      <c r="I28" s="219">
        <f>SUM(I18:I27)</f>
        <v>0</v>
      </c>
      <c r="J28" s="218"/>
      <c r="K28" s="220">
        <f>SUM(K18:K27)</f>
        <v>0</v>
      </c>
      <c r="L28" s="217">
        <f t="shared" si="3"/>
        <v>0</v>
      </c>
      <c r="M28" s="7"/>
    </row>
    <row r="29" spans="1:13" s="7" customFormat="1" ht="20.100000000000001" hidden="1" customHeight="1">
      <c r="A29" s="295"/>
      <c r="B29" s="295"/>
      <c r="C29" s="294" t="s">
        <v>22</v>
      </c>
      <c r="D29" s="194"/>
      <c r="E29" s="195"/>
      <c r="F29" s="208"/>
      <c r="G29" s="209">
        <f t="shared" ref="G29:G38" si="7">E29*F29</f>
        <v>0</v>
      </c>
      <c r="H29" s="208"/>
      <c r="I29" s="209">
        <f t="shared" ref="I29:I38" si="8">E29*H29</f>
        <v>0</v>
      </c>
      <c r="J29" s="208"/>
      <c r="K29" s="210">
        <f t="shared" ref="K29:K38" si="9">E29*J29</f>
        <v>0</v>
      </c>
      <c r="L29" s="204">
        <f t="shared" si="3"/>
        <v>0</v>
      </c>
    </row>
    <row r="30" spans="1:13" s="7" customFormat="1" ht="20.100000000000001" hidden="1" customHeight="1">
      <c r="A30" s="295"/>
      <c r="B30" s="295"/>
      <c r="C30" s="294"/>
      <c r="D30" s="194"/>
      <c r="E30" s="195"/>
      <c r="F30" s="189"/>
      <c r="G30" s="190">
        <f t="shared" si="7"/>
        <v>0</v>
      </c>
      <c r="H30" s="189"/>
      <c r="I30" s="190">
        <f t="shared" si="8"/>
        <v>0</v>
      </c>
      <c r="J30" s="189"/>
      <c r="K30" s="191">
        <f t="shared" si="9"/>
        <v>0</v>
      </c>
      <c r="L30" s="178">
        <f t="shared" si="3"/>
        <v>0</v>
      </c>
    </row>
    <row r="31" spans="1:13" ht="20.100000000000001" hidden="1" customHeight="1">
      <c r="A31" s="295"/>
      <c r="B31" s="295"/>
      <c r="C31" s="294"/>
      <c r="D31" s="194"/>
      <c r="E31" s="195"/>
      <c r="F31" s="189"/>
      <c r="G31" s="190">
        <f t="shared" si="7"/>
        <v>0</v>
      </c>
      <c r="H31" s="189"/>
      <c r="I31" s="190">
        <f t="shared" si="8"/>
        <v>0</v>
      </c>
      <c r="J31" s="189"/>
      <c r="K31" s="191">
        <f t="shared" si="9"/>
        <v>0</v>
      </c>
      <c r="L31" s="178">
        <f t="shared" si="3"/>
        <v>0</v>
      </c>
      <c r="M31" s="7"/>
    </row>
    <row r="32" spans="1:13" ht="20.100000000000001" hidden="1" customHeight="1">
      <c r="A32" s="295"/>
      <c r="B32" s="295"/>
      <c r="C32" s="294"/>
      <c r="D32" s="194"/>
      <c r="E32" s="195"/>
      <c r="F32" s="189"/>
      <c r="G32" s="190">
        <f t="shared" si="7"/>
        <v>0</v>
      </c>
      <c r="H32" s="189"/>
      <c r="I32" s="190">
        <f t="shared" si="8"/>
        <v>0</v>
      </c>
      <c r="J32" s="189"/>
      <c r="K32" s="191">
        <f t="shared" si="9"/>
        <v>0</v>
      </c>
      <c r="L32" s="178">
        <f t="shared" si="3"/>
        <v>0</v>
      </c>
      <c r="M32" s="7"/>
    </row>
    <row r="33" spans="1:13" ht="20.100000000000001" hidden="1" customHeight="1" thickBot="1">
      <c r="A33" s="295"/>
      <c r="B33" s="295"/>
      <c r="C33" s="294"/>
      <c r="D33" s="194"/>
      <c r="E33" s="195"/>
      <c r="F33" s="183"/>
      <c r="G33" s="184">
        <f t="shared" si="7"/>
        <v>0</v>
      </c>
      <c r="H33" s="183"/>
      <c r="I33" s="184">
        <f t="shared" si="8"/>
        <v>0</v>
      </c>
      <c r="J33" s="183"/>
      <c r="K33" s="185">
        <f t="shared" si="9"/>
        <v>0</v>
      </c>
      <c r="L33" s="182">
        <f t="shared" si="3"/>
        <v>0</v>
      </c>
      <c r="M33" s="7"/>
    </row>
    <row r="34" spans="1:13" ht="20.100000000000001" hidden="1" customHeight="1">
      <c r="A34" s="295"/>
      <c r="B34" s="295"/>
      <c r="C34" s="294"/>
      <c r="D34" s="194"/>
      <c r="E34" s="195"/>
      <c r="F34" s="192"/>
      <c r="G34" s="187">
        <f t="shared" si="7"/>
        <v>0</v>
      </c>
      <c r="H34" s="186"/>
      <c r="I34" s="187">
        <f t="shared" si="8"/>
        <v>0</v>
      </c>
      <c r="J34" s="186"/>
      <c r="K34" s="188">
        <f t="shared" si="9"/>
        <v>0</v>
      </c>
      <c r="L34" s="174">
        <f t="shared" si="3"/>
        <v>0</v>
      </c>
      <c r="M34" s="7"/>
    </row>
    <row r="35" spans="1:13" ht="20.100000000000001" hidden="1" customHeight="1">
      <c r="A35" s="295"/>
      <c r="B35" s="295"/>
      <c r="C35" s="294"/>
      <c r="D35" s="194"/>
      <c r="E35" s="195"/>
      <c r="F35" s="193"/>
      <c r="G35" s="190">
        <f t="shared" si="7"/>
        <v>0</v>
      </c>
      <c r="H35" s="189"/>
      <c r="I35" s="190">
        <f t="shared" si="8"/>
        <v>0</v>
      </c>
      <c r="J35" s="189"/>
      <c r="K35" s="191">
        <f t="shared" si="9"/>
        <v>0</v>
      </c>
      <c r="L35" s="178">
        <f t="shared" si="3"/>
        <v>0</v>
      </c>
      <c r="M35" s="7"/>
    </row>
    <row r="36" spans="1:13" ht="20.100000000000001" hidden="1" customHeight="1">
      <c r="A36" s="295"/>
      <c r="B36" s="295"/>
      <c r="C36" s="294"/>
      <c r="D36" s="194"/>
      <c r="E36" s="195"/>
      <c r="F36" s="193"/>
      <c r="G36" s="190">
        <f t="shared" si="7"/>
        <v>0</v>
      </c>
      <c r="H36" s="189"/>
      <c r="I36" s="190">
        <f t="shared" si="8"/>
        <v>0</v>
      </c>
      <c r="J36" s="189"/>
      <c r="K36" s="191">
        <f t="shared" si="9"/>
        <v>0</v>
      </c>
      <c r="L36" s="178">
        <f t="shared" si="3"/>
        <v>0</v>
      </c>
      <c r="M36" s="7"/>
    </row>
    <row r="37" spans="1:13" ht="20.100000000000001" hidden="1" customHeight="1">
      <c r="A37" s="295"/>
      <c r="B37" s="295"/>
      <c r="C37" s="294"/>
      <c r="D37" s="194"/>
      <c r="E37" s="195"/>
      <c r="F37" s="193"/>
      <c r="G37" s="190">
        <f t="shared" si="7"/>
        <v>0</v>
      </c>
      <c r="H37" s="189"/>
      <c r="I37" s="190">
        <f t="shared" si="8"/>
        <v>0</v>
      </c>
      <c r="J37" s="189"/>
      <c r="K37" s="191">
        <f t="shared" si="9"/>
        <v>0</v>
      </c>
      <c r="L37" s="178">
        <f t="shared" si="3"/>
        <v>0</v>
      </c>
      <c r="M37" s="7"/>
    </row>
    <row r="38" spans="1:13" ht="19.5" hidden="1" customHeight="1" thickBot="1">
      <c r="A38" s="295"/>
      <c r="B38" s="295"/>
      <c r="C38" s="294"/>
      <c r="D38" s="194"/>
      <c r="E38" s="195"/>
      <c r="F38" s="193"/>
      <c r="G38" s="215">
        <f t="shared" si="7"/>
        <v>0</v>
      </c>
      <c r="H38" s="193"/>
      <c r="I38" s="215">
        <f t="shared" si="8"/>
        <v>0</v>
      </c>
      <c r="J38" s="193"/>
      <c r="K38" s="216">
        <f t="shared" si="9"/>
        <v>0</v>
      </c>
      <c r="L38" s="214">
        <f t="shared" si="3"/>
        <v>0</v>
      </c>
      <c r="M38" s="7"/>
    </row>
    <row r="39" spans="1:13" ht="20.100000000000001" customHeight="1">
      <c r="A39" s="295"/>
      <c r="B39" s="295"/>
      <c r="C39" s="294"/>
      <c r="D39" s="196" t="s">
        <v>50</v>
      </c>
      <c r="E39" s="197"/>
      <c r="F39" s="218"/>
      <c r="G39" s="219">
        <f>SUM(G29:G38)</f>
        <v>0</v>
      </c>
      <c r="H39" s="218"/>
      <c r="I39" s="219">
        <f>SUM(I29:I38)</f>
        <v>0</v>
      </c>
      <c r="J39" s="218"/>
      <c r="K39" s="220">
        <f>SUM(K29:K38)</f>
        <v>0</v>
      </c>
      <c r="L39" s="217">
        <f t="shared" si="3"/>
        <v>0</v>
      </c>
      <c r="M39" s="7"/>
    </row>
    <row r="40" spans="1:13" s="7" customFormat="1" ht="20.100000000000001" hidden="1" customHeight="1">
      <c r="A40" s="295"/>
      <c r="B40" s="295"/>
      <c r="C40" s="294" t="s">
        <v>23</v>
      </c>
      <c r="D40" s="194"/>
      <c r="E40" s="195"/>
      <c r="F40" s="208"/>
      <c r="G40" s="209">
        <f t="shared" ref="G40:G49" si="10">E40*F40</f>
        <v>0</v>
      </c>
      <c r="H40" s="208"/>
      <c r="I40" s="209">
        <f t="shared" ref="I40:I49" si="11">E40*H40</f>
        <v>0</v>
      </c>
      <c r="J40" s="208"/>
      <c r="K40" s="210">
        <f t="shared" ref="K40:K49" si="12">E40*J40</f>
        <v>0</v>
      </c>
      <c r="L40" s="204">
        <f t="shared" si="3"/>
        <v>0</v>
      </c>
    </row>
    <row r="41" spans="1:13" s="7" customFormat="1" ht="20.100000000000001" hidden="1" customHeight="1">
      <c r="A41" s="295"/>
      <c r="B41" s="295"/>
      <c r="C41" s="294"/>
      <c r="D41" s="194"/>
      <c r="E41" s="195"/>
      <c r="F41" s="189"/>
      <c r="G41" s="190">
        <f t="shared" si="10"/>
        <v>0</v>
      </c>
      <c r="H41" s="189"/>
      <c r="I41" s="190">
        <f t="shared" si="11"/>
        <v>0</v>
      </c>
      <c r="J41" s="189"/>
      <c r="K41" s="191">
        <f t="shared" si="12"/>
        <v>0</v>
      </c>
      <c r="L41" s="178">
        <f t="shared" si="3"/>
        <v>0</v>
      </c>
    </row>
    <row r="42" spans="1:13" ht="20.100000000000001" hidden="1" customHeight="1">
      <c r="A42" s="295"/>
      <c r="B42" s="295"/>
      <c r="C42" s="294"/>
      <c r="D42" s="194"/>
      <c r="E42" s="195"/>
      <c r="F42" s="189"/>
      <c r="G42" s="190">
        <f t="shared" si="10"/>
        <v>0</v>
      </c>
      <c r="H42" s="189"/>
      <c r="I42" s="190">
        <f t="shared" si="11"/>
        <v>0</v>
      </c>
      <c r="J42" s="189"/>
      <c r="K42" s="191">
        <f t="shared" si="12"/>
        <v>0</v>
      </c>
      <c r="L42" s="178">
        <f t="shared" si="3"/>
        <v>0</v>
      </c>
      <c r="M42" s="7"/>
    </row>
    <row r="43" spans="1:13" ht="20.100000000000001" hidden="1" customHeight="1">
      <c r="A43" s="295"/>
      <c r="B43" s="295"/>
      <c r="C43" s="294"/>
      <c r="D43" s="194"/>
      <c r="E43" s="195"/>
      <c r="F43" s="189"/>
      <c r="G43" s="190">
        <f t="shared" si="10"/>
        <v>0</v>
      </c>
      <c r="H43" s="189"/>
      <c r="I43" s="190">
        <f t="shared" si="11"/>
        <v>0</v>
      </c>
      <c r="J43" s="189"/>
      <c r="K43" s="191">
        <f t="shared" si="12"/>
        <v>0</v>
      </c>
      <c r="L43" s="178">
        <f t="shared" si="3"/>
        <v>0</v>
      </c>
      <c r="M43" s="7"/>
    </row>
    <row r="44" spans="1:13" ht="20.100000000000001" hidden="1" customHeight="1" thickBot="1">
      <c r="A44" s="295"/>
      <c r="B44" s="295"/>
      <c r="C44" s="294"/>
      <c r="D44" s="194"/>
      <c r="E44" s="195"/>
      <c r="F44" s="183"/>
      <c r="G44" s="184">
        <f t="shared" si="10"/>
        <v>0</v>
      </c>
      <c r="H44" s="183"/>
      <c r="I44" s="184">
        <f t="shared" si="11"/>
        <v>0</v>
      </c>
      <c r="J44" s="183"/>
      <c r="K44" s="185">
        <f t="shared" si="12"/>
        <v>0</v>
      </c>
      <c r="L44" s="182">
        <f t="shared" si="3"/>
        <v>0</v>
      </c>
      <c r="M44" s="7"/>
    </row>
    <row r="45" spans="1:13" ht="20.100000000000001" hidden="1" customHeight="1">
      <c r="A45" s="295"/>
      <c r="B45" s="295"/>
      <c r="C45" s="294"/>
      <c r="D45" s="194"/>
      <c r="E45" s="195"/>
      <c r="F45" s="192"/>
      <c r="G45" s="187">
        <f t="shared" si="10"/>
        <v>0</v>
      </c>
      <c r="H45" s="186"/>
      <c r="I45" s="187">
        <f t="shared" si="11"/>
        <v>0</v>
      </c>
      <c r="J45" s="186"/>
      <c r="K45" s="188">
        <f t="shared" si="12"/>
        <v>0</v>
      </c>
      <c r="L45" s="174">
        <f t="shared" si="3"/>
        <v>0</v>
      </c>
      <c r="M45" s="7"/>
    </row>
    <row r="46" spans="1:13" ht="20.100000000000001" hidden="1" customHeight="1">
      <c r="A46" s="295"/>
      <c r="B46" s="295"/>
      <c r="C46" s="294"/>
      <c r="D46" s="194"/>
      <c r="E46" s="195"/>
      <c r="F46" s="193"/>
      <c r="G46" s="190">
        <f t="shared" si="10"/>
        <v>0</v>
      </c>
      <c r="H46" s="189"/>
      <c r="I46" s="190">
        <f t="shared" si="11"/>
        <v>0</v>
      </c>
      <c r="J46" s="189"/>
      <c r="K46" s="191">
        <f t="shared" si="12"/>
        <v>0</v>
      </c>
      <c r="L46" s="178">
        <f t="shared" si="3"/>
        <v>0</v>
      </c>
      <c r="M46" s="7"/>
    </row>
    <row r="47" spans="1:13" ht="20.100000000000001" hidden="1" customHeight="1">
      <c r="A47" s="295"/>
      <c r="B47" s="295"/>
      <c r="C47" s="294"/>
      <c r="D47" s="194"/>
      <c r="E47" s="195"/>
      <c r="F47" s="193"/>
      <c r="G47" s="190">
        <f t="shared" si="10"/>
        <v>0</v>
      </c>
      <c r="H47" s="189"/>
      <c r="I47" s="190">
        <f t="shared" si="11"/>
        <v>0</v>
      </c>
      <c r="J47" s="189"/>
      <c r="K47" s="191">
        <f t="shared" si="12"/>
        <v>0</v>
      </c>
      <c r="L47" s="178">
        <f t="shared" si="3"/>
        <v>0</v>
      </c>
      <c r="M47" s="7"/>
    </row>
    <row r="48" spans="1:13" ht="20.100000000000001" hidden="1" customHeight="1">
      <c r="A48" s="295"/>
      <c r="B48" s="295"/>
      <c r="C48" s="294"/>
      <c r="D48" s="194"/>
      <c r="E48" s="195"/>
      <c r="F48" s="193"/>
      <c r="G48" s="190">
        <f t="shared" si="10"/>
        <v>0</v>
      </c>
      <c r="H48" s="189"/>
      <c r="I48" s="190">
        <f t="shared" si="11"/>
        <v>0</v>
      </c>
      <c r="J48" s="189"/>
      <c r="K48" s="191">
        <f t="shared" si="12"/>
        <v>0</v>
      </c>
      <c r="L48" s="178">
        <f t="shared" si="3"/>
        <v>0</v>
      </c>
      <c r="M48" s="7"/>
    </row>
    <row r="49" spans="1:13" ht="20.100000000000001" hidden="1" customHeight="1" thickBot="1">
      <c r="A49" s="295"/>
      <c r="B49" s="295"/>
      <c r="C49" s="294"/>
      <c r="D49" s="194"/>
      <c r="E49" s="195"/>
      <c r="F49" s="193"/>
      <c r="G49" s="215">
        <f t="shared" si="10"/>
        <v>0</v>
      </c>
      <c r="H49" s="193"/>
      <c r="I49" s="215">
        <f t="shared" si="11"/>
        <v>0</v>
      </c>
      <c r="J49" s="193"/>
      <c r="K49" s="216">
        <f t="shared" si="12"/>
        <v>0</v>
      </c>
      <c r="L49" s="214">
        <f t="shared" si="3"/>
        <v>0</v>
      </c>
      <c r="M49" s="7"/>
    </row>
    <row r="50" spans="1:13" ht="20.100000000000001" customHeight="1">
      <c r="A50" s="295"/>
      <c r="B50" s="295"/>
      <c r="C50" s="294"/>
      <c r="D50" s="196" t="s">
        <v>50</v>
      </c>
      <c r="E50" s="197"/>
      <c r="F50" s="218"/>
      <c r="G50" s="219">
        <f>SUM(G40:G49)</f>
        <v>0</v>
      </c>
      <c r="H50" s="218"/>
      <c r="I50" s="219">
        <f>SUM(I40:I49)</f>
        <v>0</v>
      </c>
      <c r="J50" s="218"/>
      <c r="K50" s="220">
        <f>SUM(K40:K49)</f>
        <v>0</v>
      </c>
      <c r="L50" s="217">
        <f t="shared" si="3"/>
        <v>0</v>
      </c>
      <c r="M50" s="7"/>
    </row>
    <row r="51" spans="1:13" s="7" customFormat="1" ht="20.100000000000001" hidden="1" customHeight="1">
      <c r="A51" s="295"/>
      <c r="B51" s="295" t="s">
        <v>25</v>
      </c>
      <c r="C51" s="294" t="s">
        <v>18</v>
      </c>
      <c r="D51" s="194"/>
      <c r="E51" s="195"/>
      <c r="F51" s="208"/>
      <c r="G51" s="209">
        <f t="shared" ref="G51:G60" si="13">E51*F51</f>
        <v>0</v>
      </c>
      <c r="H51" s="208"/>
      <c r="I51" s="209">
        <f t="shared" ref="I51:I60" si="14">E51*H51</f>
        <v>0</v>
      </c>
      <c r="J51" s="208"/>
      <c r="K51" s="210">
        <f t="shared" ref="K51:K60" si="15">E51*J51</f>
        <v>0</v>
      </c>
      <c r="L51" s="204">
        <f t="shared" si="3"/>
        <v>0</v>
      </c>
    </row>
    <row r="52" spans="1:13" s="7" customFormat="1" ht="20.100000000000001" hidden="1" customHeight="1">
      <c r="A52" s="295"/>
      <c r="B52" s="295"/>
      <c r="C52" s="294"/>
      <c r="D52" s="194"/>
      <c r="E52" s="195"/>
      <c r="F52" s="189"/>
      <c r="G52" s="190">
        <f t="shared" si="13"/>
        <v>0</v>
      </c>
      <c r="H52" s="189"/>
      <c r="I52" s="190">
        <f t="shared" si="14"/>
        <v>0</v>
      </c>
      <c r="J52" s="189"/>
      <c r="K52" s="191">
        <f t="shared" si="15"/>
        <v>0</v>
      </c>
      <c r="L52" s="178">
        <f t="shared" si="3"/>
        <v>0</v>
      </c>
    </row>
    <row r="53" spans="1:13" ht="20.100000000000001" hidden="1" customHeight="1">
      <c r="A53" s="295"/>
      <c r="B53" s="295"/>
      <c r="C53" s="294"/>
      <c r="D53" s="194"/>
      <c r="E53" s="195"/>
      <c r="F53" s="189"/>
      <c r="G53" s="190">
        <f t="shared" si="13"/>
        <v>0</v>
      </c>
      <c r="H53" s="189"/>
      <c r="I53" s="190">
        <f t="shared" si="14"/>
        <v>0</v>
      </c>
      <c r="J53" s="189"/>
      <c r="K53" s="191">
        <f t="shared" si="15"/>
        <v>0</v>
      </c>
      <c r="L53" s="178">
        <f t="shared" si="3"/>
        <v>0</v>
      </c>
      <c r="M53" s="7"/>
    </row>
    <row r="54" spans="1:13" ht="20.100000000000001" hidden="1" customHeight="1">
      <c r="A54" s="295"/>
      <c r="B54" s="295"/>
      <c r="C54" s="294"/>
      <c r="D54" s="194"/>
      <c r="E54" s="195"/>
      <c r="F54" s="189"/>
      <c r="G54" s="190">
        <f t="shared" si="13"/>
        <v>0</v>
      </c>
      <c r="H54" s="189"/>
      <c r="I54" s="190">
        <f t="shared" si="14"/>
        <v>0</v>
      </c>
      <c r="J54" s="189"/>
      <c r="K54" s="191">
        <f t="shared" si="15"/>
        <v>0</v>
      </c>
      <c r="L54" s="178">
        <f t="shared" si="3"/>
        <v>0</v>
      </c>
      <c r="M54" s="7"/>
    </row>
    <row r="55" spans="1:13" ht="20.100000000000001" hidden="1" customHeight="1" thickBot="1">
      <c r="A55" s="295"/>
      <c r="B55" s="295"/>
      <c r="C55" s="294"/>
      <c r="D55" s="194"/>
      <c r="E55" s="195"/>
      <c r="F55" s="183"/>
      <c r="G55" s="184">
        <f t="shared" si="13"/>
        <v>0</v>
      </c>
      <c r="H55" s="183"/>
      <c r="I55" s="184">
        <f t="shared" si="14"/>
        <v>0</v>
      </c>
      <c r="J55" s="183"/>
      <c r="K55" s="185">
        <f t="shared" si="15"/>
        <v>0</v>
      </c>
      <c r="L55" s="182">
        <f t="shared" si="3"/>
        <v>0</v>
      </c>
      <c r="M55" s="7"/>
    </row>
    <row r="56" spans="1:13" ht="20.100000000000001" hidden="1" customHeight="1">
      <c r="A56" s="295"/>
      <c r="B56" s="295"/>
      <c r="C56" s="294"/>
      <c r="D56" s="194"/>
      <c r="E56" s="195"/>
      <c r="F56" s="192"/>
      <c r="G56" s="187">
        <f t="shared" si="13"/>
        <v>0</v>
      </c>
      <c r="H56" s="186"/>
      <c r="I56" s="187">
        <f t="shared" si="14"/>
        <v>0</v>
      </c>
      <c r="J56" s="186"/>
      <c r="K56" s="188">
        <f t="shared" si="15"/>
        <v>0</v>
      </c>
      <c r="L56" s="174">
        <f t="shared" si="3"/>
        <v>0</v>
      </c>
      <c r="M56" s="7"/>
    </row>
    <row r="57" spans="1:13" ht="20.100000000000001" hidden="1" customHeight="1">
      <c r="A57" s="295"/>
      <c r="B57" s="295"/>
      <c r="C57" s="294"/>
      <c r="D57" s="194"/>
      <c r="E57" s="195"/>
      <c r="F57" s="193"/>
      <c r="G57" s="190">
        <f t="shared" si="13"/>
        <v>0</v>
      </c>
      <c r="H57" s="189"/>
      <c r="I57" s="190">
        <f t="shared" si="14"/>
        <v>0</v>
      </c>
      <c r="J57" s="189"/>
      <c r="K57" s="191">
        <f t="shared" si="15"/>
        <v>0</v>
      </c>
      <c r="L57" s="178">
        <f t="shared" si="3"/>
        <v>0</v>
      </c>
      <c r="M57" s="7"/>
    </row>
    <row r="58" spans="1:13" ht="20.100000000000001" hidden="1" customHeight="1">
      <c r="A58" s="295"/>
      <c r="B58" s="295"/>
      <c r="C58" s="294"/>
      <c r="D58" s="194"/>
      <c r="E58" s="195"/>
      <c r="F58" s="193"/>
      <c r="G58" s="190">
        <f t="shared" si="13"/>
        <v>0</v>
      </c>
      <c r="H58" s="189"/>
      <c r="I58" s="190">
        <f t="shared" si="14"/>
        <v>0</v>
      </c>
      <c r="J58" s="189"/>
      <c r="K58" s="191">
        <f t="shared" si="15"/>
        <v>0</v>
      </c>
      <c r="L58" s="178">
        <f t="shared" si="3"/>
        <v>0</v>
      </c>
      <c r="M58" s="7"/>
    </row>
    <row r="59" spans="1:13" ht="20.100000000000001" hidden="1" customHeight="1">
      <c r="A59" s="295"/>
      <c r="B59" s="295"/>
      <c r="C59" s="294"/>
      <c r="D59" s="194"/>
      <c r="E59" s="195"/>
      <c r="F59" s="193"/>
      <c r="G59" s="190">
        <f t="shared" si="13"/>
        <v>0</v>
      </c>
      <c r="H59" s="189"/>
      <c r="I59" s="190">
        <f t="shared" si="14"/>
        <v>0</v>
      </c>
      <c r="J59" s="189"/>
      <c r="K59" s="191">
        <f t="shared" si="15"/>
        <v>0</v>
      </c>
      <c r="L59" s="178">
        <f t="shared" si="3"/>
        <v>0</v>
      </c>
      <c r="M59" s="7"/>
    </row>
    <row r="60" spans="1:13" ht="20.100000000000001" hidden="1" customHeight="1" thickBot="1">
      <c r="A60" s="295"/>
      <c r="B60" s="295"/>
      <c r="C60" s="294"/>
      <c r="D60" s="194"/>
      <c r="E60" s="195"/>
      <c r="F60" s="193"/>
      <c r="G60" s="215">
        <f t="shared" si="13"/>
        <v>0</v>
      </c>
      <c r="H60" s="193"/>
      <c r="I60" s="215">
        <f t="shared" si="14"/>
        <v>0</v>
      </c>
      <c r="J60" s="193"/>
      <c r="K60" s="216">
        <f t="shared" si="15"/>
        <v>0</v>
      </c>
      <c r="L60" s="214">
        <f t="shared" si="3"/>
        <v>0</v>
      </c>
      <c r="M60" s="7"/>
    </row>
    <row r="61" spans="1:13" ht="20.100000000000001" customHeight="1">
      <c r="A61" s="295"/>
      <c r="B61" s="295"/>
      <c r="C61" s="294"/>
      <c r="D61" s="196" t="s">
        <v>50</v>
      </c>
      <c r="E61" s="197"/>
      <c r="F61" s="218"/>
      <c r="G61" s="219">
        <f>SUM(G51:G60)</f>
        <v>0</v>
      </c>
      <c r="H61" s="218"/>
      <c r="I61" s="219">
        <f>SUM(I51:I60)</f>
        <v>0</v>
      </c>
      <c r="J61" s="218"/>
      <c r="K61" s="220">
        <f>SUM(K51:K60)</f>
        <v>0</v>
      </c>
      <c r="L61" s="217">
        <f t="shared" si="3"/>
        <v>0</v>
      </c>
      <c r="M61" s="7"/>
    </row>
    <row r="62" spans="1:13" s="7" customFormat="1" ht="20.100000000000001" hidden="1" customHeight="1">
      <c r="A62" s="295"/>
      <c r="B62" s="295"/>
      <c r="C62" s="294" t="s">
        <v>22</v>
      </c>
      <c r="D62" s="194"/>
      <c r="E62" s="195"/>
      <c r="F62" s="208"/>
      <c r="G62" s="209">
        <f t="shared" ref="G62:G71" si="16">E62*F62</f>
        <v>0</v>
      </c>
      <c r="H62" s="208"/>
      <c r="I62" s="209">
        <f t="shared" ref="I62:I70" si="17">E62*H62</f>
        <v>0</v>
      </c>
      <c r="J62" s="208"/>
      <c r="K62" s="210">
        <f t="shared" ref="K62:K71" si="18">E62*J62</f>
        <v>0</v>
      </c>
      <c r="L62" s="204">
        <f t="shared" si="3"/>
        <v>0</v>
      </c>
    </row>
    <row r="63" spans="1:13" s="7" customFormat="1" ht="20.100000000000001" hidden="1" customHeight="1">
      <c r="A63" s="295"/>
      <c r="B63" s="295"/>
      <c r="C63" s="294"/>
      <c r="D63" s="194"/>
      <c r="E63" s="195"/>
      <c r="F63" s="189"/>
      <c r="G63" s="190">
        <f t="shared" si="16"/>
        <v>0</v>
      </c>
      <c r="H63" s="189"/>
      <c r="I63" s="190">
        <f t="shared" si="17"/>
        <v>0</v>
      </c>
      <c r="J63" s="189"/>
      <c r="K63" s="191">
        <f t="shared" si="18"/>
        <v>0</v>
      </c>
      <c r="L63" s="178">
        <f t="shared" si="3"/>
        <v>0</v>
      </c>
    </row>
    <row r="64" spans="1:13" ht="20.100000000000001" hidden="1" customHeight="1">
      <c r="A64" s="295"/>
      <c r="B64" s="295"/>
      <c r="C64" s="294"/>
      <c r="D64" s="194"/>
      <c r="E64" s="195"/>
      <c r="F64" s="189"/>
      <c r="G64" s="190">
        <f t="shared" si="16"/>
        <v>0</v>
      </c>
      <c r="H64" s="189"/>
      <c r="I64" s="190">
        <f t="shared" si="17"/>
        <v>0</v>
      </c>
      <c r="J64" s="189"/>
      <c r="K64" s="191">
        <f t="shared" si="18"/>
        <v>0</v>
      </c>
      <c r="L64" s="178">
        <f t="shared" si="3"/>
        <v>0</v>
      </c>
      <c r="M64" s="7"/>
    </row>
    <row r="65" spans="1:13" ht="20.100000000000001" hidden="1" customHeight="1">
      <c r="A65" s="295"/>
      <c r="B65" s="295"/>
      <c r="C65" s="294"/>
      <c r="D65" s="194"/>
      <c r="E65" s="195"/>
      <c r="F65" s="189"/>
      <c r="G65" s="190">
        <f t="shared" si="16"/>
        <v>0</v>
      </c>
      <c r="H65" s="189"/>
      <c r="I65" s="190">
        <f t="shared" si="17"/>
        <v>0</v>
      </c>
      <c r="J65" s="189"/>
      <c r="K65" s="191">
        <f t="shared" si="18"/>
        <v>0</v>
      </c>
      <c r="L65" s="178">
        <f t="shared" si="3"/>
        <v>0</v>
      </c>
      <c r="M65" s="7"/>
    </row>
    <row r="66" spans="1:13" ht="20.100000000000001" hidden="1" customHeight="1" thickBot="1">
      <c r="A66" s="295"/>
      <c r="B66" s="295"/>
      <c r="C66" s="294"/>
      <c r="D66" s="194"/>
      <c r="E66" s="195"/>
      <c r="F66" s="183"/>
      <c r="G66" s="184">
        <f t="shared" si="16"/>
        <v>0</v>
      </c>
      <c r="H66" s="183"/>
      <c r="I66" s="184">
        <f t="shared" si="17"/>
        <v>0</v>
      </c>
      <c r="J66" s="183"/>
      <c r="K66" s="185">
        <f t="shared" si="18"/>
        <v>0</v>
      </c>
      <c r="L66" s="182">
        <f t="shared" si="3"/>
        <v>0</v>
      </c>
      <c r="M66" s="7"/>
    </row>
    <row r="67" spans="1:13" ht="20.100000000000001" hidden="1" customHeight="1">
      <c r="A67" s="295"/>
      <c r="B67" s="295"/>
      <c r="C67" s="294"/>
      <c r="D67" s="194"/>
      <c r="E67" s="195"/>
      <c r="F67" s="186"/>
      <c r="G67" s="187">
        <f t="shared" si="16"/>
        <v>0</v>
      </c>
      <c r="H67" s="186"/>
      <c r="I67" s="187">
        <f t="shared" si="17"/>
        <v>0</v>
      </c>
      <c r="J67" s="186"/>
      <c r="K67" s="188">
        <f t="shared" si="18"/>
        <v>0</v>
      </c>
      <c r="L67" s="174">
        <f t="shared" si="3"/>
        <v>0</v>
      </c>
      <c r="M67" s="7"/>
    </row>
    <row r="68" spans="1:13" ht="20.100000000000001" hidden="1" customHeight="1">
      <c r="A68" s="295"/>
      <c r="B68" s="295"/>
      <c r="C68" s="294"/>
      <c r="D68" s="194"/>
      <c r="E68" s="195"/>
      <c r="F68" s="189"/>
      <c r="G68" s="190">
        <f t="shared" si="16"/>
        <v>0</v>
      </c>
      <c r="H68" s="189"/>
      <c r="I68" s="190">
        <f t="shared" si="17"/>
        <v>0</v>
      </c>
      <c r="J68" s="189"/>
      <c r="K68" s="191">
        <f t="shared" si="18"/>
        <v>0</v>
      </c>
      <c r="L68" s="178">
        <f t="shared" si="3"/>
        <v>0</v>
      </c>
      <c r="M68" s="7"/>
    </row>
    <row r="69" spans="1:13" ht="20.100000000000001" hidden="1" customHeight="1">
      <c r="A69" s="295"/>
      <c r="B69" s="295"/>
      <c r="C69" s="294"/>
      <c r="D69" s="194"/>
      <c r="E69" s="195"/>
      <c r="F69" s="189"/>
      <c r="G69" s="190">
        <f t="shared" si="16"/>
        <v>0</v>
      </c>
      <c r="H69" s="189"/>
      <c r="I69" s="190">
        <f t="shared" si="17"/>
        <v>0</v>
      </c>
      <c r="J69" s="189"/>
      <c r="K69" s="191">
        <f t="shared" si="18"/>
        <v>0</v>
      </c>
      <c r="L69" s="178">
        <f t="shared" si="3"/>
        <v>0</v>
      </c>
      <c r="M69" s="7"/>
    </row>
    <row r="70" spans="1:13" ht="20.100000000000001" hidden="1" customHeight="1">
      <c r="A70" s="295"/>
      <c r="B70" s="295"/>
      <c r="C70" s="294"/>
      <c r="D70" s="194"/>
      <c r="E70" s="195"/>
      <c r="F70" s="189"/>
      <c r="G70" s="190">
        <f t="shared" si="16"/>
        <v>0</v>
      </c>
      <c r="H70" s="189"/>
      <c r="I70" s="190">
        <f t="shared" si="17"/>
        <v>0</v>
      </c>
      <c r="J70" s="189"/>
      <c r="K70" s="191">
        <f t="shared" si="18"/>
        <v>0</v>
      </c>
      <c r="L70" s="178">
        <f t="shared" si="3"/>
        <v>0</v>
      </c>
      <c r="M70" s="7"/>
    </row>
    <row r="71" spans="1:13" ht="20.100000000000001" hidden="1" customHeight="1" thickBot="1">
      <c r="A71" s="295"/>
      <c r="B71" s="295"/>
      <c r="C71" s="294"/>
      <c r="D71" s="194"/>
      <c r="E71" s="195"/>
      <c r="F71" s="193"/>
      <c r="G71" s="215">
        <f t="shared" si="16"/>
        <v>0</v>
      </c>
      <c r="H71" s="193"/>
      <c r="I71" s="215">
        <f>E71*H71</f>
        <v>0</v>
      </c>
      <c r="J71" s="193"/>
      <c r="K71" s="216">
        <f t="shared" si="18"/>
        <v>0</v>
      </c>
      <c r="L71" s="214">
        <f t="shared" si="3"/>
        <v>0</v>
      </c>
      <c r="M71" s="7"/>
    </row>
    <row r="72" spans="1:13" ht="20.100000000000001" customHeight="1">
      <c r="A72" s="295"/>
      <c r="B72" s="295"/>
      <c r="C72" s="294"/>
      <c r="D72" s="196" t="s">
        <v>50</v>
      </c>
      <c r="E72" s="197"/>
      <c r="F72" s="218"/>
      <c r="G72" s="219">
        <f>SUM(G62:G71)</f>
        <v>0</v>
      </c>
      <c r="H72" s="218"/>
      <c r="I72" s="219">
        <f>SUM(I62:I71)</f>
        <v>0</v>
      </c>
      <c r="J72" s="218"/>
      <c r="K72" s="220">
        <f>SUM(K62:K71)</f>
        <v>0</v>
      </c>
      <c r="L72" s="217">
        <f t="shared" si="3"/>
        <v>0</v>
      </c>
      <c r="M72" s="7"/>
    </row>
    <row r="73" spans="1:13" s="7" customFormat="1" ht="20.100000000000001" hidden="1" customHeight="1">
      <c r="A73" s="295"/>
      <c r="B73" s="295"/>
      <c r="C73" s="294" t="s">
        <v>23</v>
      </c>
      <c r="D73" s="198"/>
      <c r="E73" s="195"/>
      <c r="F73" s="208"/>
      <c r="G73" s="209">
        <f t="shared" ref="G73:G82" si="19">E73*F73</f>
        <v>0</v>
      </c>
      <c r="H73" s="208"/>
      <c r="I73" s="209">
        <f t="shared" ref="I73:I81" si="20">E73*H73</f>
        <v>0</v>
      </c>
      <c r="J73" s="208"/>
      <c r="K73" s="210">
        <f t="shared" ref="K73:K82" si="21">E73*J73</f>
        <v>0</v>
      </c>
      <c r="L73" s="204">
        <f t="shared" si="3"/>
        <v>0</v>
      </c>
    </row>
    <row r="74" spans="1:13" s="7" customFormat="1" ht="20.100000000000001" hidden="1" customHeight="1">
      <c r="A74" s="295"/>
      <c r="B74" s="295"/>
      <c r="C74" s="294"/>
      <c r="D74" s="198"/>
      <c r="E74" s="195"/>
      <c r="F74" s="189"/>
      <c r="G74" s="190">
        <f t="shared" si="19"/>
        <v>0</v>
      </c>
      <c r="H74" s="189"/>
      <c r="I74" s="190">
        <f t="shared" si="20"/>
        <v>0</v>
      </c>
      <c r="J74" s="189"/>
      <c r="K74" s="191">
        <f t="shared" si="21"/>
        <v>0</v>
      </c>
      <c r="L74" s="178">
        <f t="shared" si="3"/>
        <v>0</v>
      </c>
    </row>
    <row r="75" spans="1:13" ht="20.100000000000001" hidden="1" customHeight="1">
      <c r="A75" s="295"/>
      <c r="B75" s="295"/>
      <c r="C75" s="294"/>
      <c r="D75" s="194"/>
      <c r="E75" s="195"/>
      <c r="F75" s="189"/>
      <c r="G75" s="190">
        <f t="shared" si="19"/>
        <v>0</v>
      </c>
      <c r="H75" s="189"/>
      <c r="I75" s="190">
        <f t="shared" si="20"/>
        <v>0</v>
      </c>
      <c r="J75" s="189"/>
      <c r="K75" s="191">
        <f t="shared" si="21"/>
        <v>0</v>
      </c>
      <c r="L75" s="178">
        <f t="shared" si="3"/>
        <v>0</v>
      </c>
      <c r="M75" s="7"/>
    </row>
    <row r="76" spans="1:13" ht="20.100000000000001" hidden="1" customHeight="1">
      <c r="A76" s="295"/>
      <c r="B76" s="295"/>
      <c r="C76" s="294"/>
      <c r="D76" s="194"/>
      <c r="E76" s="195"/>
      <c r="F76" s="189"/>
      <c r="G76" s="190">
        <f t="shared" si="19"/>
        <v>0</v>
      </c>
      <c r="H76" s="189"/>
      <c r="I76" s="190">
        <f t="shared" si="20"/>
        <v>0</v>
      </c>
      <c r="J76" s="189"/>
      <c r="K76" s="191">
        <f t="shared" si="21"/>
        <v>0</v>
      </c>
      <c r="L76" s="178">
        <f t="shared" si="3"/>
        <v>0</v>
      </c>
      <c r="M76" s="7"/>
    </row>
    <row r="77" spans="1:13" ht="20.100000000000001" hidden="1" customHeight="1" thickBot="1">
      <c r="A77" s="295"/>
      <c r="B77" s="295"/>
      <c r="C77" s="294"/>
      <c r="D77" s="194"/>
      <c r="E77" s="195"/>
      <c r="F77" s="183"/>
      <c r="G77" s="184">
        <f t="shared" si="19"/>
        <v>0</v>
      </c>
      <c r="H77" s="183"/>
      <c r="I77" s="184">
        <f t="shared" si="20"/>
        <v>0</v>
      </c>
      <c r="J77" s="183"/>
      <c r="K77" s="185">
        <f t="shared" si="21"/>
        <v>0</v>
      </c>
      <c r="L77" s="182">
        <f t="shared" si="3"/>
        <v>0</v>
      </c>
      <c r="M77" s="7"/>
    </row>
    <row r="78" spans="1:13" ht="20.100000000000001" hidden="1" customHeight="1">
      <c r="A78" s="295"/>
      <c r="B78" s="295"/>
      <c r="C78" s="294"/>
      <c r="D78" s="194"/>
      <c r="E78" s="195"/>
      <c r="F78" s="192"/>
      <c r="G78" s="187">
        <f t="shared" si="19"/>
        <v>0</v>
      </c>
      <c r="H78" s="186"/>
      <c r="I78" s="187">
        <f t="shared" si="20"/>
        <v>0</v>
      </c>
      <c r="J78" s="186"/>
      <c r="K78" s="188">
        <f t="shared" si="21"/>
        <v>0</v>
      </c>
      <c r="L78" s="174">
        <f t="shared" si="3"/>
        <v>0</v>
      </c>
      <c r="M78" s="7"/>
    </row>
    <row r="79" spans="1:13" ht="20.100000000000001" hidden="1" customHeight="1">
      <c r="A79" s="295"/>
      <c r="B79" s="295"/>
      <c r="C79" s="294"/>
      <c r="D79" s="194"/>
      <c r="E79" s="195"/>
      <c r="F79" s="193"/>
      <c r="G79" s="190">
        <f t="shared" si="19"/>
        <v>0</v>
      </c>
      <c r="H79" s="189"/>
      <c r="I79" s="190">
        <f t="shared" si="20"/>
        <v>0</v>
      </c>
      <c r="J79" s="189"/>
      <c r="K79" s="191">
        <f t="shared" si="21"/>
        <v>0</v>
      </c>
      <c r="L79" s="178">
        <f t="shared" si="3"/>
        <v>0</v>
      </c>
      <c r="M79" s="7"/>
    </row>
    <row r="80" spans="1:13" ht="20.100000000000001" hidden="1" customHeight="1">
      <c r="A80" s="295"/>
      <c r="B80" s="295"/>
      <c r="C80" s="294"/>
      <c r="D80" s="194"/>
      <c r="E80" s="195"/>
      <c r="F80" s="193"/>
      <c r="G80" s="190">
        <f t="shared" si="19"/>
        <v>0</v>
      </c>
      <c r="H80" s="189"/>
      <c r="I80" s="190">
        <f t="shared" si="20"/>
        <v>0</v>
      </c>
      <c r="J80" s="189"/>
      <c r="K80" s="191">
        <f t="shared" si="21"/>
        <v>0</v>
      </c>
      <c r="L80" s="178">
        <f t="shared" si="3"/>
        <v>0</v>
      </c>
      <c r="M80" s="7"/>
    </row>
    <row r="81" spans="1:13" ht="20.100000000000001" hidden="1" customHeight="1">
      <c r="A81" s="295"/>
      <c r="B81" s="295"/>
      <c r="C81" s="294"/>
      <c r="D81" s="194"/>
      <c r="E81" s="195"/>
      <c r="F81" s="193"/>
      <c r="G81" s="190">
        <f t="shared" si="19"/>
        <v>0</v>
      </c>
      <c r="H81" s="189"/>
      <c r="I81" s="190">
        <f t="shared" si="20"/>
        <v>0</v>
      </c>
      <c r="J81" s="189"/>
      <c r="K81" s="191">
        <f t="shared" si="21"/>
        <v>0</v>
      </c>
      <c r="L81" s="178">
        <f t="shared" si="3"/>
        <v>0</v>
      </c>
      <c r="M81" s="7"/>
    </row>
    <row r="82" spans="1:13" ht="20.100000000000001" hidden="1" customHeight="1" thickBot="1">
      <c r="A82" s="295"/>
      <c r="B82" s="295"/>
      <c r="C82" s="294"/>
      <c r="D82" s="194"/>
      <c r="E82" s="195"/>
      <c r="F82" s="211"/>
      <c r="G82" s="212">
        <f t="shared" si="19"/>
        <v>0</v>
      </c>
      <c r="H82" s="211"/>
      <c r="I82" s="212">
        <f>E82*H82</f>
        <v>0</v>
      </c>
      <c r="J82" s="211"/>
      <c r="K82" s="213">
        <f t="shared" si="21"/>
        <v>0</v>
      </c>
      <c r="L82" s="214">
        <f t="shared" si="3"/>
        <v>0</v>
      </c>
      <c r="M82" s="7"/>
    </row>
    <row r="83" spans="1:13" ht="20.100000000000001" customHeight="1" thickBot="1">
      <c r="A83" s="295"/>
      <c r="B83" s="295"/>
      <c r="C83" s="294"/>
      <c r="D83" s="222" t="s">
        <v>50</v>
      </c>
      <c r="E83" s="223"/>
      <c r="F83" s="224"/>
      <c r="G83" s="225">
        <f>SUM(G73:G82)</f>
        <v>0</v>
      </c>
      <c r="H83" s="226"/>
      <c r="I83" s="225">
        <f>SUM(I73:I82)</f>
        <v>0</v>
      </c>
      <c r="J83" s="224"/>
      <c r="K83" s="227">
        <f>SUM(K73:K82)</f>
        <v>0</v>
      </c>
      <c r="L83" s="228">
        <f t="shared" si="3"/>
        <v>0</v>
      </c>
      <c r="M83" s="7"/>
    </row>
    <row r="84" spans="1:13" s="7" customFormat="1" ht="20.100000000000001" customHeight="1">
      <c r="A84" s="284" t="s">
        <v>28</v>
      </c>
      <c r="B84" s="285"/>
      <c r="C84" s="285"/>
      <c r="D84" s="59"/>
      <c r="E84" s="38"/>
      <c r="F84" s="70"/>
      <c r="G84" s="71">
        <f t="shared" ref="G84:G93" si="22">E84*F84</f>
        <v>0</v>
      </c>
      <c r="H84" s="70"/>
      <c r="I84" s="71">
        <f t="shared" ref="I84:I93" si="23">E84*H84</f>
        <v>0</v>
      </c>
      <c r="J84" s="70"/>
      <c r="K84" s="72">
        <f t="shared" ref="K84:K93" si="24">E84*J84</f>
        <v>0</v>
      </c>
      <c r="L84" s="39">
        <f t="shared" si="3"/>
        <v>0</v>
      </c>
    </row>
    <row r="85" spans="1:13" s="7" customFormat="1" ht="20.100000000000001" customHeight="1">
      <c r="A85" s="284"/>
      <c r="B85" s="285"/>
      <c r="C85" s="285"/>
      <c r="D85" s="60"/>
      <c r="E85" s="22"/>
      <c r="F85" s="74"/>
      <c r="G85" s="75">
        <f t="shared" si="22"/>
        <v>0</v>
      </c>
      <c r="H85" s="74"/>
      <c r="I85" s="75">
        <f t="shared" si="23"/>
        <v>0</v>
      </c>
      <c r="J85" s="74"/>
      <c r="K85" s="76">
        <f t="shared" si="24"/>
        <v>0</v>
      </c>
      <c r="L85" s="9">
        <f t="shared" si="3"/>
        <v>0</v>
      </c>
    </row>
    <row r="86" spans="1:13" ht="20.100000000000001" customHeight="1">
      <c r="A86" s="284"/>
      <c r="B86" s="285"/>
      <c r="C86" s="285"/>
      <c r="D86" s="60"/>
      <c r="E86" s="22"/>
      <c r="F86" s="74"/>
      <c r="G86" s="75">
        <f t="shared" si="22"/>
        <v>0</v>
      </c>
      <c r="H86" s="74"/>
      <c r="I86" s="75">
        <f t="shared" si="23"/>
        <v>0</v>
      </c>
      <c r="J86" s="74"/>
      <c r="K86" s="76">
        <f t="shared" si="24"/>
        <v>0</v>
      </c>
      <c r="L86" s="9">
        <f t="shared" si="3"/>
        <v>0</v>
      </c>
      <c r="M86" s="7"/>
    </row>
    <row r="87" spans="1:13" ht="20.100000000000001" customHeight="1">
      <c r="A87" s="284"/>
      <c r="B87" s="285"/>
      <c r="C87" s="285"/>
      <c r="D87" s="60"/>
      <c r="E87" s="22"/>
      <c r="F87" s="74"/>
      <c r="G87" s="75">
        <f t="shared" si="22"/>
        <v>0</v>
      </c>
      <c r="H87" s="74"/>
      <c r="I87" s="75">
        <f t="shared" si="23"/>
        <v>0</v>
      </c>
      <c r="J87" s="74"/>
      <c r="K87" s="76">
        <f t="shared" si="24"/>
        <v>0</v>
      </c>
      <c r="L87" s="9">
        <f t="shared" si="3"/>
        <v>0</v>
      </c>
      <c r="M87" s="7"/>
    </row>
    <row r="88" spans="1:13" ht="20.100000000000001" customHeight="1" thickBot="1">
      <c r="A88" s="284"/>
      <c r="B88" s="285"/>
      <c r="C88" s="285"/>
      <c r="D88" s="61"/>
      <c r="E88" s="23"/>
      <c r="F88" s="78"/>
      <c r="G88" s="79">
        <f t="shared" si="22"/>
        <v>0</v>
      </c>
      <c r="H88" s="78"/>
      <c r="I88" s="79">
        <f t="shared" si="23"/>
        <v>0</v>
      </c>
      <c r="J88" s="78"/>
      <c r="K88" s="80">
        <f t="shared" si="24"/>
        <v>0</v>
      </c>
      <c r="L88" s="10">
        <f t="shared" si="3"/>
        <v>0</v>
      </c>
      <c r="M88" s="7"/>
    </row>
    <row r="89" spans="1:13" ht="20.100000000000001" hidden="1" customHeight="1">
      <c r="A89" s="284"/>
      <c r="B89" s="285"/>
      <c r="C89" s="285"/>
      <c r="D89" s="84"/>
      <c r="E89" s="85"/>
      <c r="F89" s="86"/>
      <c r="G89" s="87">
        <f t="shared" si="22"/>
        <v>0</v>
      </c>
      <c r="H89" s="86"/>
      <c r="I89" s="87">
        <f t="shared" si="23"/>
        <v>0</v>
      </c>
      <c r="J89" s="86"/>
      <c r="K89" s="88">
        <f t="shared" si="24"/>
        <v>0</v>
      </c>
      <c r="L89" s="89">
        <f t="shared" si="3"/>
        <v>0</v>
      </c>
      <c r="M89" s="7"/>
    </row>
    <row r="90" spans="1:13" ht="20.100000000000001" hidden="1" customHeight="1">
      <c r="A90" s="284"/>
      <c r="B90" s="285"/>
      <c r="C90" s="285"/>
      <c r="D90" s="90"/>
      <c r="E90" s="83"/>
      <c r="F90" s="74"/>
      <c r="G90" s="75">
        <f t="shared" si="22"/>
        <v>0</v>
      </c>
      <c r="H90" s="74"/>
      <c r="I90" s="75">
        <f t="shared" si="23"/>
        <v>0</v>
      </c>
      <c r="J90" s="74"/>
      <c r="K90" s="76">
        <f t="shared" si="24"/>
        <v>0</v>
      </c>
      <c r="L90" s="9">
        <f t="shared" si="3"/>
        <v>0</v>
      </c>
      <c r="M90" s="7"/>
    </row>
    <row r="91" spans="1:13" ht="20.100000000000001" hidden="1" customHeight="1">
      <c r="A91" s="284"/>
      <c r="B91" s="285"/>
      <c r="C91" s="285"/>
      <c r="D91" s="90"/>
      <c r="E91" s="83"/>
      <c r="F91" s="74"/>
      <c r="G91" s="75">
        <f t="shared" si="22"/>
        <v>0</v>
      </c>
      <c r="H91" s="74"/>
      <c r="I91" s="75">
        <f t="shared" si="23"/>
        <v>0</v>
      </c>
      <c r="J91" s="74"/>
      <c r="K91" s="76">
        <f t="shared" si="24"/>
        <v>0</v>
      </c>
      <c r="L91" s="9">
        <f t="shared" si="3"/>
        <v>0</v>
      </c>
      <c r="M91" s="7"/>
    </row>
    <row r="92" spans="1:13" ht="20.100000000000001" hidden="1" customHeight="1">
      <c r="A92" s="284"/>
      <c r="B92" s="285"/>
      <c r="C92" s="285"/>
      <c r="D92" s="90"/>
      <c r="E92" s="83"/>
      <c r="F92" s="74"/>
      <c r="G92" s="75">
        <f t="shared" si="22"/>
        <v>0</v>
      </c>
      <c r="H92" s="74"/>
      <c r="I92" s="75">
        <f t="shared" si="23"/>
        <v>0</v>
      </c>
      <c r="J92" s="74"/>
      <c r="K92" s="76">
        <f t="shared" si="24"/>
        <v>0</v>
      </c>
      <c r="L92" s="9">
        <f t="shared" si="3"/>
        <v>0</v>
      </c>
      <c r="M92" s="7"/>
    </row>
    <row r="93" spans="1:13" ht="20.100000000000001" hidden="1" customHeight="1" thickBot="1">
      <c r="A93" s="284"/>
      <c r="B93" s="285"/>
      <c r="C93" s="285"/>
      <c r="D93" s="61"/>
      <c r="E93" s="23"/>
      <c r="F93" s="78"/>
      <c r="G93" s="79">
        <f t="shared" si="22"/>
        <v>0</v>
      </c>
      <c r="H93" s="78"/>
      <c r="I93" s="79">
        <f t="shared" si="23"/>
        <v>0</v>
      </c>
      <c r="J93" s="78"/>
      <c r="K93" s="80">
        <f t="shared" si="24"/>
        <v>0</v>
      </c>
      <c r="L93" s="10">
        <f t="shared" si="3"/>
        <v>0</v>
      </c>
      <c r="M93" s="7"/>
    </row>
    <row r="94" spans="1:13" ht="20.100000000000001" customHeight="1" thickBot="1">
      <c r="A94" s="286"/>
      <c r="B94" s="287"/>
      <c r="C94" s="287"/>
      <c r="D94" s="81" t="s">
        <v>50</v>
      </c>
      <c r="E94" s="37"/>
      <c r="F94" s="91"/>
      <c r="G94" s="92">
        <f>SUM(G84:G93)</f>
        <v>0</v>
      </c>
      <c r="H94" s="93"/>
      <c r="I94" s="92">
        <f>SUM(I84:I93)</f>
        <v>0</v>
      </c>
      <c r="J94" s="93"/>
      <c r="K94" s="94">
        <f>SUM(K84:K93)</f>
        <v>0</v>
      </c>
      <c r="L94" s="95">
        <f t="shared" si="3"/>
        <v>0</v>
      </c>
      <c r="M94" s="7"/>
    </row>
    <row r="95" spans="1:13" s="7" customFormat="1" ht="20.100000000000001" customHeight="1">
      <c r="A95" s="284" t="s">
        <v>51</v>
      </c>
      <c r="B95" s="285"/>
      <c r="C95" s="285"/>
      <c r="D95" s="59"/>
      <c r="E95" s="38"/>
      <c r="F95" s="70"/>
      <c r="G95" s="71">
        <f t="shared" ref="G95:G104" si="25">E95*F95</f>
        <v>0</v>
      </c>
      <c r="H95" s="70"/>
      <c r="I95" s="71">
        <f t="shared" ref="I95:I104" si="26">E95*H95</f>
        <v>0</v>
      </c>
      <c r="J95" s="70"/>
      <c r="K95" s="72">
        <f t="shared" ref="K95:K104" si="27">E95*J95</f>
        <v>0</v>
      </c>
      <c r="L95" s="39">
        <f t="shared" si="3"/>
        <v>0</v>
      </c>
    </row>
    <row r="96" spans="1:13" s="7" customFormat="1" ht="20.100000000000001" customHeight="1">
      <c r="A96" s="284"/>
      <c r="B96" s="285"/>
      <c r="C96" s="285"/>
      <c r="D96" s="60"/>
      <c r="E96" s="22"/>
      <c r="F96" s="74"/>
      <c r="G96" s="75">
        <f t="shared" si="25"/>
        <v>0</v>
      </c>
      <c r="H96" s="74"/>
      <c r="I96" s="75">
        <f t="shared" si="26"/>
        <v>0</v>
      </c>
      <c r="J96" s="74"/>
      <c r="K96" s="76">
        <f t="shared" si="27"/>
        <v>0</v>
      </c>
      <c r="L96" s="9">
        <f t="shared" si="3"/>
        <v>0</v>
      </c>
    </row>
    <row r="97" spans="1:13" ht="20.100000000000001" customHeight="1">
      <c r="A97" s="284"/>
      <c r="B97" s="285"/>
      <c r="C97" s="285"/>
      <c r="D97" s="73"/>
      <c r="E97" s="22"/>
      <c r="F97" s="74"/>
      <c r="G97" s="75">
        <f t="shared" si="25"/>
        <v>0</v>
      </c>
      <c r="H97" s="74"/>
      <c r="I97" s="75">
        <f t="shared" si="26"/>
        <v>0</v>
      </c>
      <c r="J97" s="74"/>
      <c r="K97" s="76">
        <f t="shared" si="27"/>
        <v>0</v>
      </c>
      <c r="L97" s="9">
        <f t="shared" si="3"/>
        <v>0</v>
      </c>
      <c r="M97" s="7"/>
    </row>
    <row r="98" spans="1:13" ht="20.100000000000001" customHeight="1">
      <c r="A98" s="284"/>
      <c r="B98" s="285"/>
      <c r="C98" s="285"/>
      <c r="D98" s="73"/>
      <c r="E98" s="22"/>
      <c r="F98" s="74"/>
      <c r="G98" s="75">
        <f t="shared" si="25"/>
        <v>0</v>
      </c>
      <c r="H98" s="74"/>
      <c r="I98" s="75">
        <f t="shared" si="26"/>
        <v>0</v>
      </c>
      <c r="J98" s="74"/>
      <c r="K98" s="76">
        <f t="shared" si="27"/>
        <v>0</v>
      </c>
      <c r="L98" s="9">
        <f t="shared" si="3"/>
        <v>0</v>
      </c>
      <c r="M98" s="7"/>
    </row>
    <row r="99" spans="1:13" ht="20.100000000000001" customHeight="1" thickBot="1">
      <c r="A99" s="284"/>
      <c r="B99" s="285"/>
      <c r="C99" s="285"/>
      <c r="D99" s="77"/>
      <c r="E99" s="23"/>
      <c r="F99" s="78"/>
      <c r="G99" s="79">
        <f t="shared" si="25"/>
        <v>0</v>
      </c>
      <c r="H99" s="78"/>
      <c r="I99" s="79">
        <f t="shared" si="26"/>
        <v>0</v>
      </c>
      <c r="J99" s="78"/>
      <c r="K99" s="80">
        <f t="shared" si="27"/>
        <v>0</v>
      </c>
      <c r="L99" s="10">
        <f t="shared" si="3"/>
        <v>0</v>
      </c>
      <c r="M99" s="7"/>
    </row>
    <row r="100" spans="1:13" ht="20.100000000000001" hidden="1" customHeight="1">
      <c r="A100" s="284"/>
      <c r="B100" s="285"/>
      <c r="C100" s="285"/>
      <c r="D100" s="96"/>
      <c r="E100" s="85"/>
      <c r="F100" s="86"/>
      <c r="G100" s="87">
        <f t="shared" si="25"/>
        <v>0</v>
      </c>
      <c r="H100" s="86"/>
      <c r="I100" s="87">
        <f t="shared" si="26"/>
        <v>0</v>
      </c>
      <c r="J100" s="86"/>
      <c r="K100" s="88">
        <f t="shared" si="27"/>
        <v>0</v>
      </c>
      <c r="L100" s="89">
        <f t="shared" si="3"/>
        <v>0</v>
      </c>
      <c r="M100" s="7"/>
    </row>
    <row r="101" spans="1:13" ht="20.100000000000001" hidden="1" customHeight="1">
      <c r="A101" s="284"/>
      <c r="B101" s="285"/>
      <c r="C101" s="285"/>
      <c r="D101" s="82"/>
      <c r="E101" s="83"/>
      <c r="F101" s="74"/>
      <c r="G101" s="75">
        <f t="shared" si="25"/>
        <v>0</v>
      </c>
      <c r="H101" s="74"/>
      <c r="I101" s="75">
        <f t="shared" si="26"/>
        <v>0</v>
      </c>
      <c r="J101" s="74"/>
      <c r="K101" s="76">
        <f t="shared" si="27"/>
        <v>0</v>
      </c>
      <c r="L101" s="9">
        <f t="shared" si="3"/>
        <v>0</v>
      </c>
      <c r="M101" s="7"/>
    </row>
    <row r="102" spans="1:13" ht="20.100000000000001" hidden="1" customHeight="1">
      <c r="A102" s="284"/>
      <c r="B102" s="285"/>
      <c r="C102" s="285"/>
      <c r="D102" s="82"/>
      <c r="E102" s="83"/>
      <c r="F102" s="74"/>
      <c r="G102" s="75">
        <f t="shared" si="25"/>
        <v>0</v>
      </c>
      <c r="H102" s="74"/>
      <c r="I102" s="75">
        <f t="shared" si="26"/>
        <v>0</v>
      </c>
      <c r="J102" s="74"/>
      <c r="K102" s="76">
        <f t="shared" si="27"/>
        <v>0</v>
      </c>
      <c r="L102" s="9">
        <f t="shared" si="3"/>
        <v>0</v>
      </c>
      <c r="M102" s="7"/>
    </row>
    <row r="103" spans="1:13" ht="20.100000000000001" hidden="1" customHeight="1">
      <c r="A103" s="284"/>
      <c r="B103" s="285"/>
      <c r="C103" s="285"/>
      <c r="D103" s="82"/>
      <c r="E103" s="83"/>
      <c r="F103" s="74"/>
      <c r="G103" s="75">
        <f t="shared" si="25"/>
        <v>0</v>
      </c>
      <c r="H103" s="74"/>
      <c r="I103" s="75">
        <f t="shared" si="26"/>
        <v>0</v>
      </c>
      <c r="J103" s="74"/>
      <c r="K103" s="76">
        <f t="shared" si="27"/>
        <v>0</v>
      </c>
      <c r="L103" s="9">
        <f t="shared" si="3"/>
        <v>0</v>
      </c>
      <c r="M103" s="7"/>
    </row>
    <row r="104" spans="1:13" ht="20.100000000000001" hidden="1" customHeight="1" thickBot="1">
      <c r="A104" s="284"/>
      <c r="B104" s="285"/>
      <c r="C104" s="285"/>
      <c r="D104" s="77"/>
      <c r="E104" s="23"/>
      <c r="F104" s="78"/>
      <c r="G104" s="79">
        <f t="shared" si="25"/>
        <v>0</v>
      </c>
      <c r="H104" s="78"/>
      <c r="I104" s="79">
        <f t="shared" si="26"/>
        <v>0</v>
      </c>
      <c r="J104" s="78"/>
      <c r="K104" s="80">
        <f t="shared" si="27"/>
        <v>0</v>
      </c>
      <c r="L104" s="10">
        <f t="shared" si="3"/>
        <v>0</v>
      </c>
      <c r="M104" s="7"/>
    </row>
    <row r="105" spans="1:13" ht="20.100000000000001" customHeight="1" thickBot="1">
      <c r="A105" s="288"/>
      <c r="B105" s="289"/>
      <c r="C105" s="289"/>
      <c r="D105" s="41" t="s">
        <v>52</v>
      </c>
      <c r="E105" s="42"/>
      <c r="F105" s="47"/>
      <c r="G105" s="43">
        <f>SUM(G95:G104)</f>
        <v>0</v>
      </c>
      <c r="H105" s="47"/>
      <c r="I105" s="43">
        <f>SUM(I95:I104)</f>
        <v>0</v>
      </c>
      <c r="J105" s="47"/>
      <c r="K105" s="44">
        <f>SUM(K95:K104)</f>
        <v>0</v>
      </c>
      <c r="L105" s="45">
        <f t="shared" si="3"/>
        <v>0</v>
      </c>
      <c r="M105" s="7"/>
    </row>
    <row r="106" spans="1:13" s="7" customFormat="1" ht="20.100000000000001" customHeight="1" thickTop="1">
      <c r="A106" s="290" t="s">
        <v>29</v>
      </c>
      <c r="B106" s="291"/>
      <c r="C106" s="291"/>
      <c r="D106" s="291"/>
      <c r="E106" s="292"/>
      <c r="F106" s="48"/>
      <c r="G106" s="40">
        <f>SUM(G17,G28,G39,G50,G61,G72,G83,G94,G105)</f>
        <v>0</v>
      </c>
      <c r="H106" s="48"/>
      <c r="I106" s="40">
        <f>SUM(I17,I28,I39,I50,I61,I72,I83,I94,I105)</f>
        <v>0</v>
      </c>
      <c r="J106" s="48"/>
      <c r="K106" s="40">
        <f>SUM(K17,K28,K39,K50,K61,K72,K83,K94,K105)</f>
        <v>0</v>
      </c>
      <c r="L106" s="36">
        <f>SUM(G106,I106,K106)</f>
        <v>0</v>
      </c>
    </row>
    <row r="107" spans="1:13" s="7" customFormat="1" ht="20.100000000000001" customHeight="1">
      <c r="A107" s="20"/>
      <c r="B107" s="20"/>
      <c r="C107" s="20"/>
      <c r="D107" s="20"/>
      <c r="E107" s="20"/>
      <c r="F107" s="20"/>
      <c r="G107" s="20"/>
      <c r="H107" s="20"/>
      <c r="I107" s="20"/>
      <c r="J107" s="20"/>
      <c r="K107" s="20"/>
      <c r="L107" s="21"/>
    </row>
    <row r="108" spans="1:13" s="7" customFormat="1" ht="30" customHeight="1"/>
  </sheetData>
  <sheetProtection algorithmName="SHA-512" hashValue="N+QpREU9ijhnWgoJKCRdat2tDPKdEHTaz863aJiaSiqtKH8VQqqW5f2UjCOcyaGHQ3hI5Q+nnwHmAJsd2KdeFg==" saltValue="X7aiaJNWPdGcEfsWAmPhJg==" spinCount="100000" sheet="1" formatCells="0" formatRows="0" insertRows="0"/>
  <protectedRanges>
    <protectedRange sqref="D84:F93 H84:H93 J84:J93 D95:F104 H95:H104 J95:J104" name="入力箇所（技術、情報）"/>
    <protectedRange sqref="H62:H71 J62:J71 D73:F82 H73:H82 J73:J82 J51:J60 D51:F60 H51:H60 D62:F71" name="入力箇所（施設）"/>
    <protectedRange sqref="H7:H16 J7:J16 D18:F27 H18:H27 J18:J27 D29:F38 H29:H38 J29:J38 J40:J49 D40:F49 H40:H49 D7:F16" name="入力箇所（設計～住宅）"/>
  </protectedRanges>
  <mergeCells count="22">
    <mergeCell ref="A3:L3"/>
    <mergeCell ref="A4:L4"/>
    <mergeCell ref="A5:C6"/>
    <mergeCell ref="D5:D6"/>
    <mergeCell ref="E5:E6"/>
    <mergeCell ref="F5:G5"/>
    <mergeCell ref="H5:I5"/>
    <mergeCell ref="J5:K5"/>
    <mergeCell ref="L5:L6"/>
    <mergeCell ref="A84:C94"/>
    <mergeCell ref="A95:C105"/>
    <mergeCell ref="A106:E106"/>
    <mergeCell ref="A7:C17"/>
    <mergeCell ref="A18:A83"/>
    <mergeCell ref="B18:B50"/>
    <mergeCell ref="C18:C28"/>
    <mergeCell ref="C29:C39"/>
    <mergeCell ref="C40:C50"/>
    <mergeCell ref="B51:B83"/>
    <mergeCell ref="C51:C61"/>
    <mergeCell ref="C62:C72"/>
    <mergeCell ref="C73:C83"/>
  </mergeCells>
  <phoneticPr fontId="1"/>
  <pageMargins left="0.9055118110236221" right="0.31496062992125984" top="0.19685039370078741" bottom="0.19685039370078741" header="0.31496062992125984" footer="0.31496062992125984"/>
  <pageSetup paperSize="9" scale="62" orientation="portrait" r:id="rId1"/>
  <ignoredErrors>
    <ignoredError sqref="G17:K83 G94:K10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B1FA-FB8A-4F44-8186-74F093063D72}">
  <dimension ref="A1:O33"/>
  <sheetViews>
    <sheetView view="pageBreakPreview" zoomScaleNormal="100" zoomScaleSheetLayoutView="100" workbookViewId="0"/>
  </sheetViews>
  <sheetFormatPr defaultColWidth="8.625" defaultRowHeight="30" customHeight="1"/>
  <cols>
    <col min="1" max="2" width="3.625" style="2" customWidth="1"/>
    <col min="3" max="3" width="6.875" style="2" customWidth="1"/>
    <col min="4" max="4" width="8.125" style="2" customWidth="1"/>
    <col min="5" max="5" width="5.625" style="2" customWidth="1"/>
    <col min="6" max="11" width="10.125" style="2" customWidth="1"/>
    <col min="12" max="12" width="7" style="2" bestFit="1" customWidth="1"/>
    <col min="13" max="13" width="10.125" style="2" customWidth="1"/>
    <col min="14" max="14" width="11.25" style="2" customWidth="1"/>
    <col min="15" max="15" width="10.625" style="2" customWidth="1"/>
    <col min="16" max="16384" width="8.625" style="2"/>
  </cols>
  <sheetData>
    <row r="1" spans="1:15" s="152" customFormat="1" ht="18">
      <c r="A1" s="69"/>
      <c r="B1" s="69"/>
      <c r="C1" s="69"/>
      <c r="D1" s="69"/>
      <c r="E1" s="69"/>
      <c r="F1" s="69"/>
      <c r="G1" s="69"/>
      <c r="H1" s="69"/>
      <c r="I1" s="69"/>
      <c r="J1" s="69"/>
      <c r="K1" s="56"/>
      <c r="L1" s="58"/>
      <c r="M1" s="58"/>
      <c r="N1" s="63" t="s">
        <v>78</v>
      </c>
      <c r="O1" s="69"/>
    </row>
    <row r="2" spans="1:15" s="152" customFormat="1" ht="18">
      <c r="A2" s="69"/>
      <c r="B2" s="69"/>
      <c r="C2" s="69"/>
      <c r="D2" s="69"/>
      <c r="E2" s="69"/>
      <c r="F2" s="69"/>
      <c r="G2" s="69"/>
      <c r="H2" s="69"/>
      <c r="I2" s="69"/>
      <c r="J2" s="58"/>
      <c r="K2" s="58"/>
      <c r="L2" s="58"/>
      <c r="M2" s="58"/>
      <c r="N2" s="55" t="s">
        <v>66</v>
      </c>
      <c r="O2" s="69"/>
    </row>
    <row r="3" spans="1:15" ht="36" customHeight="1">
      <c r="A3" s="384" t="s">
        <v>6</v>
      </c>
      <c r="B3" s="384"/>
      <c r="C3" s="384"/>
      <c r="D3" s="384"/>
      <c r="E3" s="384"/>
      <c r="F3" s="384"/>
      <c r="G3" s="384"/>
      <c r="H3" s="384"/>
      <c r="I3" s="384"/>
      <c r="J3" s="384"/>
      <c r="K3" s="384"/>
      <c r="L3" s="384"/>
      <c r="M3" s="384"/>
      <c r="N3" s="384"/>
      <c r="O3" s="1"/>
    </row>
    <row r="4" spans="1:15" ht="61.9" customHeight="1">
      <c r="A4" s="385" t="s">
        <v>63</v>
      </c>
      <c r="B4" s="385"/>
      <c r="C4" s="385"/>
      <c r="D4" s="385"/>
      <c r="E4" s="385"/>
      <c r="F4" s="385"/>
      <c r="G4" s="385"/>
      <c r="H4" s="385"/>
      <c r="I4" s="385"/>
      <c r="J4" s="385"/>
      <c r="K4" s="385"/>
      <c r="L4" s="385"/>
      <c r="M4" s="385"/>
      <c r="N4" s="385"/>
      <c r="O4" s="1"/>
    </row>
    <row r="5" spans="1:15" ht="46.9" customHeight="1">
      <c r="A5" s="386" t="s">
        <v>91</v>
      </c>
      <c r="B5" s="386"/>
      <c r="C5" s="386"/>
      <c r="D5" s="386"/>
      <c r="E5" s="386"/>
      <c r="F5" s="386"/>
      <c r="G5" s="386"/>
      <c r="H5" s="386"/>
      <c r="I5" s="386"/>
      <c r="J5" s="386"/>
      <c r="K5" s="386"/>
      <c r="L5" s="386"/>
      <c r="M5" s="386"/>
      <c r="N5" s="386"/>
      <c r="O5" s="1"/>
    </row>
    <row r="6" spans="1:15" ht="24" customHeight="1">
      <c r="A6" s="387"/>
      <c r="B6" s="388"/>
      <c r="C6" s="389"/>
      <c r="D6" s="312" t="s">
        <v>7</v>
      </c>
      <c r="E6" s="393"/>
      <c r="F6" s="393" t="s">
        <v>8</v>
      </c>
      <c r="G6" s="393"/>
      <c r="H6" s="393"/>
      <c r="I6" s="393"/>
      <c r="J6" s="394" t="s">
        <v>9</v>
      </c>
      <c r="K6" s="393" t="s">
        <v>10</v>
      </c>
      <c r="L6" s="393"/>
      <c r="M6" s="393"/>
      <c r="N6" s="393"/>
      <c r="O6" s="1"/>
    </row>
    <row r="7" spans="1:15" s="6" customFormat="1" ht="24" customHeight="1" thickBot="1">
      <c r="A7" s="390"/>
      <c r="B7" s="391"/>
      <c r="C7" s="392"/>
      <c r="D7" s="393"/>
      <c r="E7" s="393"/>
      <c r="F7" s="153">
        <v>7</v>
      </c>
      <c r="G7" s="153">
        <f>$F$7+1</f>
        <v>8</v>
      </c>
      <c r="H7" s="153">
        <f>G7+1</f>
        <v>9</v>
      </c>
      <c r="I7" s="24" t="s">
        <v>11</v>
      </c>
      <c r="J7" s="395"/>
      <c r="K7" s="396" t="s">
        <v>12</v>
      </c>
      <c r="L7" s="397"/>
      <c r="M7" s="396" t="s">
        <v>13</v>
      </c>
      <c r="N7" s="397"/>
      <c r="O7" s="3"/>
    </row>
    <row r="8" spans="1:15" s="6" customFormat="1" ht="20.100000000000001" customHeight="1">
      <c r="A8" s="398" t="s">
        <v>14</v>
      </c>
      <c r="B8" s="399"/>
      <c r="C8" s="400"/>
      <c r="D8" s="229"/>
      <c r="E8" s="230"/>
      <c r="F8" s="196">
        <f>'様式6-1'!G17</f>
        <v>0</v>
      </c>
      <c r="G8" s="196">
        <f>'様式6-1'!I17</f>
        <v>0</v>
      </c>
      <c r="H8" s="196">
        <f>'様式6-1'!K17</f>
        <v>0</v>
      </c>
      <c r="I8" s="231">
        <f>'様式6-1'!L17</f>
        <v>0</v>
      </c>
      <c r="J8" s="232"/>
      <c r="K8" s="233">
        <f>ROUNDDOWN($I8*2/3,0)</f>
        <v>0</v>
      </c>
      <c r="L8" s="234" t="s">
        <v>15</v>
      </c>
      <c r="M8" s="235"/>
      <c r="N8" s="236"/>
      <c r="O8" s="3"/>
    </row>
    <row r="9" spans="1:15" s="6" customFormat="1" ht="20.100000000000001" customHeight="1">
      <c r="A9" s="401" t="s">
        <v>16</v>
      </c>
      <c r="B9" s="404" t="s">
        <v>17</v>
      </c>
      <c r="C9" s="237" t="s">
        <v>18</v>
      </c>
      <c r="D9" s="238">
        <v>0</v>
      </c>
      <c r="E9" s="239" t="s">
        <v>19</v>
      </c>
      <c r="F9" s="240">
        <f>'様式6-1'!G28</f>
        <v>0</v>
      </c>
      <c r="G9" s="196">
        <f>'様式6-1'!I28</f>
        <v>0</v>
      </c>
      <c r="H9" s="196">
        <f>'様式6-1'!K28</f>
        <v>0</v>
      </c>
      <c r="I9" s="231">
        <f>'様式6-1'!L28</f>
        <v>0</v>
      </c>
      <c r="J9" s="241"/>
      <c r="K9" s="233">
        <f>ROUNDDOWN($I9/10,0)</f>
        <v>0</v>
      </c>
      <c r="L9" s="234" t="s">
        <v>20</v>
      </c>
      <c r="M9" s="242">
        <f>$D9*2000</f>
        <v>0</v>
      </c>
      <c r="N9" s="243" t="s">
        <v>21</v>
      </c>
      <c r="O9" s="155"/>
    </row>
    <row r="10" spans="1:15" s="6" customFormat="1" ht="20.100000000000001" customHeight="1">
      <c r="A10" s="402"/>
      <c r="B10" s="404"/>
      <c r="C10" s="237" t="s">
        <v>22</v>
      </c>
      <c r="D10" s="244">
        <v>0</v>
      </c>
      <c r="E10" s="239" t="s">
        <v>19</v>
      </c>
      <c r="F10" s="240">
        <f>'様式6-1'!G39</f>
        <v>0</v>
      </c>
      <c r="G10" s="196">
        <f>'様式6-1'!I39</f>
        <v>0</v>
      </c>
      <c r="H10" s="196">
        <f>'様式6-1'!K39</f>
        <v>0</v>
      </c>
      <c r="I10" s="231">
        <f>'様式6-1'!L39</f>
        <v>0</v>
      </c>
      <c r="J10" s="241"/>
      <c r="K10" s="233">
        <f>ROUNDDOWN($I10/10,0)</f>
        <v>0</v>
      </c>
      <c r="L10" s="234" t="s">
        <v>20</v>
      </c>
      <c r="M10" s="242">
        <f>$D10*2000</f>
        <v>0</v>
      </c>
      <c r="N10" s="243" t="s">
        <v>21</v>
      </c>
      <c r="O10" s="3"/>
    </row>
    <row r="11" spans="1:15" s="6" customFormat="1" ht="20.100000000000001" customHeight="1">
      <c r="A11" s="402"/>
      <c r="B11" s="404"/>
      <c r="C11" s="237" t="s">
        <v>23</v>
      </c>
      <c r="D11" s="244">
        <v>0</v>
      </c>
      <c r="E11" s="239" t="s">
        <v>19</v>
      </c>
      <c r="F11" s="240">
        <f>'様式6-1'!G50</f>
        <v>0</v>
      </c>
      <c r="G11" s="196">
        <f>'様式6-1'!I50</f>
        <v>0</v>
      </c>
      <c r="H11" s="196">
        <f>'様式6-1'!K50</f>
        <v>0</v>
      </c>
      <c r="I11" s="231">
        <f>'様式6-1'!L50</f>
        <v>0</v>
      </c>
      <c r="J11" s="241"/>
      <c r="K11" s="233">
        <f>ROUNDDOWN($I11*2/3,0)</f>
        <v>0</v>
      </c>
      <c r="L11" s="234" t="s">
        <v>15</v>
      </c>
      <c r="M11" s="242">
        <f>$D11*3000</f>
        <v>0</v>
      </c>
      <c r="N11" s="243" t="s">
        <v>24</v>
      </c>
      <c r="O11" s="3"/>
    </row>
    <row r="12" spans="1:15" s="6" customFormat="1" ht="20.100000000000001" customHeight="1">
      <c r="A12" s="402"/>
      <c r="B12" s="404" t="s">
        <v>25</v>
      </c>
      <c r="C12" s="237" t="s">
        <v>18</v>
      </c>
      <c r="D12" s="238">
        <v>0</v>
      </c>
      <c r="E12" s="239" t="s">
        <v>25</v>
      </c>
      <c r="F12" s="240">
        <f>'様式6-1'!G61</f>
        <v>0</v>
      </c>
      <c r="G12" s="196">
        <f>'様式6-1'!I61</f>
        <v>0</v>
      </c>
      <c r="H12" s="196">
        <f>'様式6-1'!K61</f>
        <v>0</v>
      </c>
      <c r="I12" s="231">
        <f>'様式6-1'!L61</f>
        <v>0</v>
      </c>
      <c r="J12" s="241"/>
      <c r="K12" s="233">
        <f>ROUNDDOWN($I12/10,0)</f>
        <v>0</v>
      </c>
      <c r="L12" s="234" t="s">
        <v>20</v>
      </c>
      <c r="M12" s="242">
        <f>$D12*20000</f>
        <v>0</v>
      </c>
      <c r="N12" s="243" t="s">
        <v>26</v>
      </c>
      <c r="O12" s="155"/>
    </row>
    <row r="13" spans="1:15" s="6" customFormat="1" ht="20.100000000000001" customHeight="1">
      <c r="A13" s="402"/>
      <c r="B13" s="404"/>
      <c r="C13" s="237" t="s">
        <v>22</v>
      </c>
      <c r="D13" s="244">
        <v>0</v>
      </c>
      <c r="E13" s="239" t="s">
        <v>25</v>
      </c>
      <c r="F13" s="240">
        <f>'様式6-1'!G72</f>
        <v>0</v>
      </c>
      <c r="G13" s="196">
        <f>'様式6-1'!I72</f>
        <v>0</v>
      </c>
      <c r="H13" s="196">
        <f>'様式6-1'!K72</f>
        <v>0</v>
      </c>
      <c r="I13" s="231">
        <f>'様式6-1'!L72</f>
        <v>0</v>
      </c>
      <c r="J13" s="241"/>
      <c r="K13" s="233">
        <f>ROUNDDOWN($I13/10,0)</f>
        <v>0</v>
      </c>
      <c r="L13" s="234" t="s">
        <v>20</v>
      </c>
      <c r="M13" s="242">
        <f>$D13*20000</f>
        <v>0</v>
      </c>
      <c r="N13" s="243" t="s">
        <v>26</v>
      </c>
      <c r="O13" s="3"/>
    </row>
    <row r="14" spans="1:15" s="6" customFormat="1" ht="20.100000000000001" customHeight="1">
      <c r="A14" s="403"/>
      <c r="B14" s="404"/>
      <c r="C14" s="237" t="s">
        <v>23</v>
      </c>
      <c r="D14" s="244">
        <v>0</v>
      </c>
      <c r="E14" s="239" t="s">
        <v>25</v>
      </c>
      <c r="F14" s="240">
        <f>'様式6-1'!G83</f>
        <v>0</v>
      </c>
      <c r="G14" s="196">
        <f>'様式6-1'!I83</f>
        <v>0</v>
      </c>
      <c r="H14" s="196">
        <f>'様式6-1'!K83</f>
        <v>0</v>
      </c>
      <c r="I14" s="231">
        <f>'様式6-1'!L83</f>
        <v>0</v>
      </c>
      <c r="J14" s="241"/>
      <c r="K14" s="233">
        <f>ROUNDDOWN($I14*2/3,0)</f>
        <v>0</v>
      </c>
      <c r="L14" s="234" t="s">
        <v>15</v>
      </c>
      <c r="M14" s="242">
        <f>$D14*30000</f>
        <v>0</v>
      </c>
      <c r="N14" s="243" t="s">
        <v>27</v>
      </c>
      <c r="O14" s="3"/>
    </row>
    <row r="15" spans="1:15" s="6" customFormat="1" ht="30" customHeight="1">
      <c r="A15" s="405" t="s">
        <v>28</v>
      </c>
      <c r="B15" s="406"/>
      <c r="C15" s="407"/>
      <c r="D15" s="28"/>
      <c r="E15" s="26"/>
      <c r="F15" s="14">
        <f>'様式6-1'!G94</f>
        <v>0</v>
      </c>
      <c r="G15" s="14">
        <f>'様式6-1'!I94</f>
        <v>0</v>
      </c>
      <c r="H15" s="14">
        <f>'様式6-1'!K94</f>
        <v>0</v>
      </c>
      <c r="I15" s="15">
        <f>'様式6-1'!L94</f>
        <v>0</v>
      </c>
      <c r="J15" s="154"/>
      <c r="K15" s="33">
        <f>ROUNDDOWN($I15*2/3,0)</f>
        <v>0</v>
      </c>
      <c r="L15" s="49" t="s">
        <v>15</v>
      </c>
      <c r="M15" s="29"/>
      <c r="N15" s="31"/>
      <c r="O15" s="3"/>
    </row>
    <row r="16" spans="1:15" s="6" customFormat="1" ht="30" customHeight="1" thickBot="1">
      <c r="A16" s="381" t="s">
        <v>92</v>
      </c>
      <c r="B16" s="382"/>
      <c r="C16" s="383"/>
      <c r="D16" s="27"/>
      <c r="E16" s="25"/>
      <c r="F16" s="16">
        <f>'様式6-1'!G105</f>
        <v>0</v>
      </c>
      <c r="G16" s="16">
        <f>'様式6-1'!I105</f>
        <v>0</v>
      </c>
      <c r="H16" s="16">
        <f>'様式6-1'!K105</f>
        <v>0</v>
      </c>
      <c r="I16" s="17">
        <f>'様式6-1'!L105</f>
        <v>0</v>
      </c>
      <c r="J16" s="156"/>
      <c r="K16" s="34">
        <f>ROUNDDOWN($I16*2/3,0)</f>
        <v>0</v>
      </c>
      <c r="L16" s="50" t="s">
        <v>15</v>
      </c>
      <c r="M16" s="30"/>
      <c r="N16" s="32"/>
      <c r="O16" s="3"/>
    </row>
    <row r="17" spans="1:15" s="6" customFormat="1" ht="29.65" customHeight="1" thickTop="1" thickBot="1">
      <c r="A17" s="343" t="s">
        <v>29</v>
      </c>
      <c r="B17" s="344"/>
      <c r="C17" s="345"/>
      <c r="D17" s="28"/>
      <c r="E17" s="26"/>
      <c r="F17" s="18">
        <f>'様式6-1'!G106</f>
        <v>0</v>
      </c>
      <c r="G17" s="18">
        <f>'様式6-1'!I106</f>
        <v>0</v>
      </c>
      <c r="H17" s="18">
        <f>'様式6-1'!K106</f>
        <v>0</v>
      </c>
      <c r="I17" s="19">
        <f>'様式6-1'!L106</f>
        <v>0</v>
      </c>
      <c r="J17" s="57">
        <f>SUM($J$8:$J$16)</f>
        <v>0</v>
      </c>
      <c r="K17" s="35"/>
      <c r="L17" s="31"/>
      <c r="M17" s="29"/>
      <c r="N17" s="31"/>
      <c r="O17" s="3"/>
    </row>
    <row r="18" spans="1:15" s="6" customFormat="1" ht="24" customHeight="1">
      <c r="A18" s="3"/>
      <c r="B18" s="3"/>
      <c r="C18" s="3"/>
      <c r="D18" s="20"/>
      <c r="E18" s="20"/>
      <c r="F18" s="20"/>
      <c r="G18" s="20"/>
      <c r="H18" s="20"/>
      <c r="I18" s="20"/>
      <c r="J18" s="20"/>
      <c r="K18" s="20"/>
      <c r="L18" s="20"/>
      <c r="M18" s="20"/>
      <c r="N18" s="21"/>
      <c r="O18" s="3"/>
    </row>
    <row r="19" spans="1:15" ht="24" customHeight="1">
      <c r="A19" s="309" t="s">
        <v>30</v>
      </c>
      <c r="B19" s="309"/>
      <c r="C19" s="309"/>
      <c r="D19" s="309"/>
      <c r="E19" s="309"/>
      <c r="F19" s="309"/>
      <c r="G19" s="309"/>
      <c r="H19" s="309"/>
      <c r="I19" s="309"/>
      <c r="J19" s="309"/>
      <c r="K19" s="309"/>
      <c r="L19" s="309"/>
      <c r="M19" s="309"/>
      <c r="N19" s="309"/>
      <c r="O19" s="1"/>
    </row>
    <row r="20" spans="1:15" s="6" customFormat="1" ht="24.4" customHeight="1" thickBot="1">
      <c r="A20" s="346" t="s">
        <v>2</v>
      </c>
      <c r="B20" s="347"/>
      <c r="C20" s="347"/>
      <c r="D20" s="347"/>
      <c r="E20" s="347"/>
      <c r="F20" s="347"/>
      <c r="G20" s="348"/>
      <c r="H20" s="349" t="s">
        <v>31</v>
      </c>
      <c r="I20" s="349"/>
      <c r="J20" s="346" t="s">
        <v>32</v>
      </c>
      <c r="K20" s="347"/>
      <c r="L20" s="347"/>
      <c r="M20" s="347"/>
      <c r="N20" s="348"/>
      <c r="O20" s="3"/>
    </row>
    <row r="21" spans="1:15" s="6" customFormat="1" ht="28.15" customHeight="1">
      <c r="A21" s="350" t="s">
        <v>33</v>
      </c>
      <c r="B21" s="351"/>
      <c r="C21" s="351"/>
      <c r="D21" s="351"/>
      <c r="E21" s="351"/>
      <c r="F21" s="351"/>
      <c r="G21" s="351"/>
      <c r="H21" s="352"/>
      <c r="I21" s="353"/>
      <c r="J21" s="354">
        <f>I17</f>
        <v>0</v>
      </c>
      <c r="K21" s="354"/>
      <c r="L21" s="354"/>
      <c r="M21" s="354"/>
      <c r="N21" s="355"/>
      <c r="O21" s="3"/>
    </row>
    <row r="22" spans="1:15" ht="28.15" customHeight="1" thickBot="1">
      <c r="A22" s="350" t="s">
        <v>34</v>
      </c>
      <c r="B22" s="351"/>
      <c r="C22" s="351"/>
      <c r="D22" s="351"/>
      <c r="E22" s="351"/>
      <c r="F22" s="360"/>
      <c r="G22" s="361"/>
      <c r="H22" s="362">
        <f>J17</f>
        <v>0</v>
      </c>
      <c r="I22" s="363"/>
      <c r="J22" s="356"/>
      <c r="K22" s="356"/>
      <c r="L22" s="356"/>
      <c r="M22" s="356"/>
      <c r="N22" s="357"/>
      <c r="O22" s="3"/>
    </row>
    <row r="23" spans="1:15" s="6" customFormat="1" ht="28.15" customHeight="1">
      <c r="A23" s="350" t="s">
        <v>35</v>
      </c>
      <c r="B23" s="351"/>
      <c r="C23" s="351"/>
      <c r="D23" s="364" t="s">
        <v>36</v>
      </c>
      <c r="E23" s="365"/>
      <c r="F23" s="366"/>
      <c r="G23" s="367"/>
      <c r="H23" s="368"/>
      <c r="I23" s="369"/>
      <c r="J23" s="356"/>
      <c r="K23" s="356"/>
      <c r="L23" s="356"/>
      <c r="M23" s="356"/>
      <c r="N23" s="357"/>
      <c r="O23" s="3"/>
    </row>
    <row r="24" spans="1:15" ht="28.15" customHeight="1" thickBot="1">
      <c r="A24" s="370" t="s">
        <v>37</v>
      </c>
      <c r="B24" s="371"/>
      <c r="C24" s="371"/>
      <c r="D24" s="372" t="s">
        <v>38</v>
      </c>
      <c r="E24" s="373"/>
      <c r="F24" s="374"/>
      <c r="G24" s="375"/>
      <c r="H24" s="376"/>
      <c r="I24" s="377"/>
      <c r="J24" s="356"/>
      <c r="K24" s="356"/>
      <c r="L24" s="356"/>
      <c r="M24" s="356"/>
      <c r="N24" s="357"/>
      <c r="O24" s="3"/>
    </row>
    <row r="25" spans="1:15" s="6" customFormat="1" ht="27.75" customHeight="1" thickTop="1" thickBot="1">
      <c r="A25" s="339" t="s">
        <v>29</v>
      </c>
      <c r="B25" s="378"/>
      <c r="C25" s="378"/>
      <c r="D25" s="378"/>
      <c r="E25" s="378"/>
      <c r="F25" s="378"/>
      <c r="G25" s="378"/>
      <c r="H25" s="379">
        <f>SUM($H$21:$I$24)</f>
        <v>0</v>
      </c>
      <c r="I25" s="380"/>
      <c r="J25" s="358"/>
      <c r="K25" s="358"/>
      <c r="L25" s="358"/>
      <c r="M25" s="358"/>
      <c r="N25" s="359"/>
      <c r="O25" s="3"/>
    </row>
    <row r="26" spans="1:15" ht="24" customHeight="1">
      <c r="A26" s="1"/>
      <c r="B26" s="1"/>
      <c r="C26" s="1"/>
      <c r="D26" s="1"/>
      <c r="E26" s="1"/>
      <c r="F26" s="1"/>
      <c r="G26" s="1"/>
      <c r="H26" s="1"/>
      <c r="I26" s="1"/>
      <c r="J26" s="1"/>
      <c r="K26" s="1"/>
      <c r="L26" s="1"/>
      <c r="M26" s="1"/>
      <c r="N26" s="1"/>
      <c r="O26" s="1"/>
    </row>
    <row r="27" spans="1:15" ht="24" customHeight="1">
      <c r="A27" s="309" t="s">
        <v>39</v>
      </c>
      <c r="B27" s="309"/>
      <c r="C27" s="309"/>
      <c r="D27" s="309"/>
      <c r="E27" s="309"/>
      <c r="F27" s="309"/>
      <c r="G27" s="309"/>
      <c r="H27" s="309"/>
      <c r="I27" s="309"/>
      <c r="J27" s="309"/>
      <c r="K27" s="309"/>
      <c r="L27" s="309"/>
      <c r="M27" s="309"/>
      <c r="N27" s="309"/>
      <c r="O27" s="1"/>
    </row>
    <row r="28" spans="1:15" ht="39" customHeight="1" thickBot="1">
      <c r="A28" s="310" t="s">
        <v>40</v>
      </c>
      <c r="B28" s="311"/>
      <c r="C28" s="311"/>
      <c r="D28" s="311"/>
      <c r="E28" s="311"/>
      <c r="F28" s="311"/>
      <c r="G28" s="311"/>
      <c r="H28" s="311"/>
      <c r="I28" s="311"/>
      <c r="J28" s="311"/>
      <c r="K28" s="311"/>
      <c r="L28" s="311"/>
      <c r="M28" s="311"/>
      <c r="N28" s="311"/>
      <c r="O28" s="1"/>
    </row>
    <row r="29" spans="1:15" s="6" customFormat="1" ht="42" customHeight="1">
      <c r="A29" s="312" t="s">
        <v>41</v>
      </c>
      <c r="B29" s="312"/>
      <c r="C29" s="312"/>
      <c r="D29" s="312"/>
      <c r="E29" s="312"/>
      <c r="F29" s="312"/>
      <c r="G29" s="313"/>
      <c r="H29" s="314"/>
      <c r="I29" s="315"/>
      <c r="J29" s="315"/>
      <c r="K29" s="315"/>
      <c r="L29" s="315"/>
      <c r="M29" s="315"/>
      <c r="N29" s="316"/>
      <c r="O29" s="3"/>
    </row>
    <row r="30" spans="1:15" ht="25.15" customHeight="1">
      <c r="A30" s="317" t="s">
        <v>42</v>
      </c>
      <c r="B30" s="318"/>
      <c r="C30" s="319"/>
      <c r="D30" s="326" t="s">
        <v>43</v>
      </c>
      <c r="E30" s="326"/>
      <c r="F30" s="326"/>
      <c r="G30" s="327"/>
      <c r="H30" s="328"/>
      <c r="I30" s="329"/>
      <c r="J30" s="329"/>
      <c r="K30" s="329"/>
      <c r="L30" s="329"/>
      <c r="M30" s="329"/>
      <c r="N30" s="330"/>
      <c r="O30" s="3"/>
    </row>
    <row r="31" spans="1:15" ht="25.15" customHeight="1">
      <c r="A31" s="320"/>
      <c r="B31" s="321"/>
      <c r="C31" s="322"/>
      <c r="D31" s="331" t="s">
        <v>44</v>
      </c>
      <c r="E31" s="331"/>
      <c r="F31" s="331"/>
      <c r="G31" s="332"/>
      <c r="H31" s="333"/>
      <c r="I31" s="334"/>
      <c r="J31" s="334"/>
      <c r="K31" s="334"/>
      <c r="L31" s="334"/>
      <c r="M31" s="334"/>
      <c r="N31" s="335"/>
      <c r="O31" s="3"/>
    </row>
    <row r="32" spans="1:15" s="6" customFormat="1" ht="28.15" customHeight="1">
      <c r="A32" s="320"/>
      <c r="B32" s="321"/>
      <c r="C32" s="322"/>
      <c r="D32" s="336" t="s">
        <v>45</v>
      </c>
      <c r="E32" s="336"/>
      <c r="F32" s="336"/>
      <c r="G32" s="337"/>
      <c r="H32" s="333"/>
      <c r="I32" s="334"/>
      <c r="J32" s="334"/>
      <c r="K32" s="334"/>
      <c r="L32" s="334"/>
      <c r="M32" s="334"/>
      <c r="N32" s="335"/>
      <c r="O32" s="3"/>
    </row>
    <row r="33" spans="1:15" ht="25.15" customHeight="1" thickBot="1">
      <c r="A33" s="323"/>
      <c r="B33" s="324"/>
      <c r="C33" s="325"/>
      <c r="D33" s="338" t="s">
        <v>46</v>
      </c>
      <c r="E33" s="338"/>
      <c r="F33" s="338"/>
      <c r="G33" s="339"/>
      <c r="H33" s="340"/>
      <c r="I33" s="341"/>
      <c r="J33" s="341"/>
      <c r="K33" s="341"/>
      <c r="L33" s="341"/>
      <c r="M33" s="341"/>
      <c r="N33" s="342"/>
      <c r="O33" s="3"/>
    </row>
  </sheetData>
  <sheetProtection algorithmName="SHA-512" hashValue="MbssPxxPUavaj1xEeCi9em/pzF4u8/21zwR0uPlTxIoNdn+/rjpIRt0bOQwsm4cUHrBnhR+oV/cTKTqjYvSGDQ==" saltValue="aL95Ybp0DrEl56sveYdBBg==" spinCount="100000" sheet="1" formatRows="0"/>
  <protectedRanges>
    <protectedRange sqref="J8:J16 H21 F23:I24 H29:N33" name="入力箇所"/>
  </protectedRanges>
  <mergeCells count="49">
    <mergeCell ref="A16:C16"/>
    <mergeCell ref="A3:N3"/>
    <mergeCell ref="A4:N4"/>
    <mergeCell ref="A5:N5"/>
    <mergeCell ref="A6:C7"/>
    <mergeCell ref="D6:E7"/>
    <mergeCell ref="F6:I6"/>
    <mergeCell ref="J6:J7"/>
    <mergeCell ref="K6:N6"/>
    <mergeCell ref="K7:L7"/>
    <mergeCell ref="M7:N7"/>
    <mergeCell ref="A8:C8"/>
    <mergeCell ref="A9:A14"/>
    <mergeCell ref="B9:B11"/>
    <mergeCell ref="B12:B14"/>
    <mergeCell ref="A15:C15"/>
    <mergeCell ref="A21:G21"/>
    <mergeCell ref="H21:I21"/>
    <mergeCell ref="J21:N25"/>
    <mergeCell ref="A22:G22"/>
    <mergeCell ref="H22:I22"/>
    <mergeCell ref="A23:C23"/>
    <mergeCell ref="D23:E23"/>
    <mergeCell ref="F23:G23"/>
    <mergeCell ref="H23:I23"/>
    <mergeCell ref="A24:C24"/>
    <mergeCell ref="D24:E24"/>
    <mergeCell ref="F24:G24"/>
    <mergeCell ref="H24:I24"/>
    <mergeCell ref="A25:G25"/>
    <mergeCell ref="H25:I25"/>
    <mergeCell ref="A17:C17"/>
    <mergeCell ref="A19:N19"/>
    <mergeCell ref="A20:G20"/>
    <mergeCell ref="H20:I20"/>
    <mergeCell ref="J20:N20"/>
    <mergeCell ref="A27:N27"/>
    <mergeCell ref="A28:N28"/>
    <mergeCell ref="A29:G29"/>
    <mergeCell ref="H29:N29"/>
    <mergeCell ref="A30:C33"/>
    <mergeCell ref="D30:G30"/>
    <mergeCell ref="H30:N30"/>
    <mergeCell ref="D31:G31"/>
    <mergeCell ref="H31:N31"/>
    <mergeCell ref="D32:G32"/>
    <mergeCell ref="H32:N32"/>
    <mergeCell ref="D33:G33"/>
    <mergeCell ref="H33:N33"/>
  </mergeCells>
  <phoneticPr fontId="1"/>
  <conditionalFormatting sqref="H30:H33">
    <cfRule type="expression" dxfId="2" priority="1">
      <formula>$H$29=""</formula>
    </cfRule>
    <cfRule type="expression" dxfId="1" priority="2">
      <formula>$H$29="あり"</formula>
    </cfRule>
    <cfRule type="expression" dxfId="0" priority="3">
      <formula>$H$29="なし"</formula>
    </cfRule>
  </conditionalFormatting>
  <dataValidations count="1">
    <dataValidation type="list" allowBlank="1" showInputMessage="1" showErrorMessage="1" sqref="H29" xr:uid="{28FDDB36-14BC-4A62-A41C-CF89E5E98114}">
      <formula1>"あり,なし"</formula1>
    </dataValidation>
  </dataValidations>
  <pageMargins left="0.47244094488188981" right="0.27559055118110237" top="0.39370078740157483" bottom="0.39370078740157483" header="0.31496062992125984" footer="0.31496062992125984"/>
  <pageSetup paperSize="9" scale="58" orientation="portrait" r:id="rId1"/>
  <ignoredErrors>
    <ignoredError sqref="K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9124-C82D-4093-96D9-EB027D89F0C1}">
  <sheetPr codeName="Sheet4">
    <pageSetUpPr fitToPage="1"/>
  </sheetPr>
  <dimension ref="A1:F23"/>
  <sheetViews>
    <sheetView view="pageBreakPreview" topLeftCell="B1" zoomScaleNormal="100" zoomScaleSheetLayoutView="100" workbookViewId="0">
      <selection activeCell="B1" sqref="B1"/>
    </sheetView>
  </sheetViews>
  <sheetFormatPr defaultColWidth="8.625" defaultRowHeight="25.35" customHeight="1"/>
  <cols>
    <col min="1" max="1" width="6.625" style="67" hidden="1" customWidth="1"/>
    <col min="2" max="3" width="12.625" style="67" customWidth="1"/>
    <col min="4" max="4" width="48.625" style="67" customWidth="1"/>
    <col min="5" max="6" width="27.125" style="67" customWidth="1"/>
    <col min="7" max="16384" width="8.625" style="67"/>
  </cols>
  <sheetData>
    <row r="1" spans="2:6" s="64" customFormat="1" ht="32.1" customHeight="1">
      <c r="B1" s="147"/>
      <c r="C1" s="147"/>
      <c r="D1" s="408" t="s">
        <v>70</v>
      </c>
      <c r="E1" s="408"/>
      <c r="F1" s="148" t="s">
        <v>79</v>
      </c>
    </row>
    <row r="2" spans="2:6" s="65" customFormat="1" ht="108" customHeight="1" thickBot="1">
      <c r="B2" s="412" t="s">
        <v>71</v>
      </c>
      <c r="C2" s="412"/>
      <c r="D2" s="412"/>
      <c r="E2" s="412"/>
      <c r="F2" s="412"/>
    </row>
    <row r="3" spans="2:6" ht="24" customHeight="1">
      <c r="B3" s="139" t="s">
        <v>64</v>
      </c>
      <c r="C3" s="140"/>
      <c r="D3" s="416" t="s">
        <v>65</v>
      </c>
      <c r="E3" s="417"/>
      <c r="F3" s="418"/>
    </row>
    <row r="4" spans="2:6" ht="33">
      <c r="B4" s="141" t="s">
        <v>69</v>
      </c>
      <c r="C4" s="138" t="s">
        <v>68</v>
      </c>
      <c r="D4" s="419"/>
      <c r="E4" s="420"/>
      <c r="F4" s="421"/>
    </row>
    <row r="5" spans="2:6" ht="24" customHeight="1">
      <c r="B5" s="142"/>
      <c r="C5" s="97"/>
      <c r="D5" s="413" t="s">
        <v>67</v>
      </c>
      <c r="E5" s="414"/>
      <c r="F5" s="415"/>
    </row>
    <row r="6" spans="2:6" ht="24" customHeight="1">
      <c r="B6" s="142"/>
      <c r="C6" s="97"/>
      <c r="D6" s="413" t="s">
        <v>83</v>
      </c>
      <c r="E6" s="414"/>
      <c r="F6" s="415"/>
    </row>
    <row r="7" spans="2:6" ht="24" customHeight="1">
      <c r="B7" s="142"/>
      <c r="C7" s="97"/>
      <c r="D7" s="413" t="s">
        <v>84</v>
      </c>
      <c r="E7" s="414"/>
      <c r="F7" s="415"/>
    </row>
    <row r="8" spans="2:6" ht="24" customHeight="1">
      <c r="B8" s="142"/>
      <c r="C8" s="97"/>
      <c r="D8" s="413" t="s">
        <v>85</v>
      </c>
      <c r="E8" s="414"/>
      <c r="F8" s="415"/>
    </row>
    <row r="9" spans="2:6" ht="24" customHeight="1">
      <c r="B9" s="142"/>
      <c r="C9" s="97"/>
      <c r="D9" s="413" t="s">
        <v>87</v>
      </c>
      <c r="E9" s="414"/>
      <c r="F9" s="415"/>
    </row>
    <row r="10" spans="2:6" ht="24" customHeight="1">
      <c r="B10" s="142"/>
      <c r="C10" s="97"/>
      <c r="D10" s="413" t="s">
        <v>80</v>
      </c>
      <c r="E10" s="414"/>
      <c r="F10" s="415"/>
    </row>
    <row r="11" spans="2:6" ht="24" customHeight="1">
      <c r="B11" s="142"/>
      <c r="C11" s="97"/>
      <c r="D11" s="413" t="s">
        <v>81</v>
      </c>
      <c r="E11" s="414"/>
      <c r="F11" s="415"/>
    </row>
    <row r="12" spans="2:6" ht="24" customHeight="1" thickBot="1">
      <c r="B12" s="143"/>
      <c r="C12" s="98"/>
      <c r="D12" s="409" t="s">
        <v>82</v>
      </c>
      <c r="E12" s="410"/>
      <c r="F12" s="411"/>
    </row>
    <row r="13" spans="2:6" ht="24" customHeight="1">
      <c r="B13" s="146"/>
      <c r="C13" s="66" t="s">
        <v>64</v>
      </c>
      <c r="D13" s="429" t="s">
        <v>72</v>
      </c>
      <c r="E13" s="429"/>
      <c r="F13" s="430"/>
    </row>
    <row r="14" spans="2:6" ht="24" customHeight="1">
      <c r="B14" s="144"/>
      <c r="C14" s="97"/>
      <c r="D14" s="431" t="s">
        <v>73</v>
      </c>
      <c r="E14" s="432"/>
      <c r="F14" s="433"/>
    </row>
    <row r="15" spans="2:6" ht="24" customHeight="1">
      <c r="B15" s="144"/>
      <c r="C15" s="97"/>
      <c r="D15" s="431"/>
      <c r="E15" s="432"/>
      <c r="F15" s="433"/>
    </row>
    <row r="16" spans="2:6" ht="24" customHeight="1">
      <c r="B16" s="144"/>
      <c r="C16" s="97"/>
      <c r="D16" s="431"/>
      <c r="E16" s="432"/>
      <c r="F16" s="433"/>
    </row>
    <row r="17" spans="2:6" ht="24" customHeight="1">
      <c r="B17" s="144"/>
      <c r="C17" s="97"/>
      <c r="D17" s="431" t="s">
        <v>75</v>
      </c>
      <c r="E17" s="432"/>
      <c r="F17" s="433"/>
    </row>
    <row r="18" spans="2:6" ht="24" customHeight="1">
      <c r="B18" s="144"/>
      <c r="C18" s="97"/>
      <c r="D18" s="431"/>
      <c r="E18" s="432"/>
      <c r="F18" s="433"/>
    </row>
    <row r="19" spans="2:6" ht="24" customHeight="1">
      <c r="B19" s="144"/>
      <c r="C19" s="97"/>
      <c r="D19" s="431"/>
      <c r="E19" s="432"/>
      <c r="F19" s="433"/>
    </row>
    <row r="20" spans="2:6" ht="24" customHeight="1">
      <c r="B20" s="144"/>
      <c r="C20" s="97"/>
      <c r="D20" s="422" t="s">
        <v>74</v>
      </c>
      <c r="E20" s="425"/>
      <c r="F20" s="426"/>
    </row>
    <row r="21" spans="2:6" ht="24" customHeight="1">
      <c r="B21" s="144"/>
      <c r="C21" s="97"/>
      <c r="D21" s="423"/>
      <c r="E21" s="425"/>
      <c r="F21" s="426"/>
    </row>
    <row r="22" spans="2:6" ht="24" customHeight="1" thickBot="1">
      <c r="B22" s="145"/>
      <c r="C22" s="98"/>
      <c r="D22" s="424"/>
      <c r="E22" s="427"/>
      <c r="F22" s="428"/>
    </row>
    <row r="23" spans="2:6" ht="25.35" customHeight="1">
      <c r="B23" s="68"/>
      <c r="C23" s="68"/>
    </row>
  </sheetData>
  <sheetProtection algorithmName="SHA-512" hashValue="PdBqzpz/rIeDdTu6aJOlkux/MQBek2JsQuF8tyLnclx28IrbhZfyjON20uBS11ir5vm32e9S5gHBQwJvyyWxDQ==" saltValue="xMtY10M/IcHC7QwUDPzF3Q==" spinCount="100000" sheet="1" scenarios="1" formatCells="0" formatRows="0" insertRows="0"/>
  <protectedRanges>
    <protectedRange sqref="C14:C22 E14:F22" name="範囲2"/>
    <protectedRange sqref="B5:C12" name="入力範囲"/>
  </protectedRanges>
  <mergeCells count="24">
    <mergeCell ref="D20:D22"/>
    <mergeCell ref="E20:F20"/>
    <mergeCell ref="E21:F21"/>
    <mergeCell ref="E22:F22"/>
    <mergeCell ref="D13:F13"/>
    <mergeCell ref="D14:D16"/>
    <mergeCell ref="E14:F14"/>
    <mergeCell ref="E15:F15"/>
    <mergeCell ref="E16:F16"/>
    <mergeCell ref="D17:D19"/>
    <mergeCell ref="E17:F17"/>
    <mergeCell ref="E18:F18"/>
    <mergeCell ref="E19:F19"/>
    <mergeCell ref="D1:E1"/>
    <mergeCell ref="D12:F12"/>
    <mergeCell ref="B2:F2"/>
    <mergeCell ref="D5:F5"/>
    <mergeCell ref="D6:F6"/>
    <mergeCell ref="D7:F7"/>
    <mergeCell ref="D8:F8"/>
    <mergeCell ref="D10:F10"/>
    <mergeCell ref="D11:F11"/>
    <mergeCell ref="D3:F4"/>
    <mergeCell ref="D9:F9"/>
  </mergeCells>
  <phoneticPr fontId="1"/>
  <dataValidations count="1">
    <dataValidation type="list" allowBlank="1" showInputMessage="1" showErrorMessage="1" sqref="B5:C12 C14:C22" xr:uid="{C2E9EB3F-4FD0-4E40-9B06-33F2EE89DC88}">
      <formula1>"✓"</formula1>
    </dataValidation>
  </dataValidations>
  <pageMargins left="0.7" right="0.7" top="0.75" bottom="0.75" header="0.3" footer="0.3"/>
  <pageSetup paperSize="9" scale="62"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18FBB2D1D2B54C9CB26E67D23F9F65" ma:contentTypeVersion="18" ma:contentTypeDescription="新しいドキュメントを作成します。" ma:contentTypeScope="" ma:versionID="118c27e1e8ae70e7ee4a7bee2d8b3381">
  <xsd:schema xmlns:xsd="http://www.w3.org/2001/XMLSchema" xmlns:xs="http://www.w3.org/2001/XMLSchema" xmlns:p="http://schemas.microsoft.com/office/2006/metadata/properties" xmlns:ns2="f88e96c3-f1ad-413e-82ba-03760a3f83f4" xmlns:ns3="307960c7-3adb-4e26-8691-153a0ed0433a" targetNamespace="http://schemas.microsoft.com/office/2006/metadata/properties" ma:root="true" ma:fieldsID="b80a186d58be7f4ce059639c92881b66" ns2:_="" ns3:_="">
    <xsd:import namespace="f88e96c3-f1ad-413e-82ba-03760a3f83f4"/>
    <xsd:import namespace="307960c7-3adb-4e26-8691-153a0ed043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e96c3-f1ad-413e-82ba-03760a3f8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6b36668-4a28-468d-877c-b40f652bc0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7960c7-3adb-4e26-8691-153a0ed0433a"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1e64bcd-3d02-4e77-a7d5-ccb2fcf9f325}" ma:internalName="TaxCatchAll" ma:showField="CatchAllData" ma:web="307960c7-3adb-4e26-8691-153a0ed043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f88e96c3-f1ad-413e-82ba-03760a3f83f4" xsi:nil="true"/>
    <SharedWithUsers xmlns="307960c7-3adb-4e26-8691-153a0ed0433a">
      <UserInfo>
        <DisplayName/>
        <AccountId xsi:nil="true"/>
        <AccountType/>
      </UserInfo>
    </SharedWithUsers>
    <TaxCatchAll xmlns="307960c7-3adb-4e26-8691-153a0ed0433a" xsi:nil="true"/>
    <lcf76f155ced4ddcb4097134ff3c332f xmlns="f88e96c3-f1ad-413e-82ba-03760a3f83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D28B06-E5C4-414E-957A-FCD57B1EC0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e96c3-f1ad-413e-82ba-03760a3f83f4"/>
    <ds:schemaRef ds:uri="307960c7-3adb-4e26-8691-153a0ed04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3D8EAD-A3A1-4162-B3BE-283A134B321F}">
  <ds:schemaRefs>
    <ds:schemaRef ds:uri="http://schemas.microsoft.com/sharepoint/v3/contenttype/forms"/>
  </ds:schemaRefs>
</ds:datastoreItem>
</file>

<file path=customXml/itemProps3.xml><?xml version="1.0" encoding="utf-8"?>
<ds:datastoreItem xmlns:ds="http://schemas.openxmlformats.org/officeDocument/2006/customXml" ds:itemID="{DAAC1474-EB43-4F72-AF28-5A9A001E1193}">
  <ds:schemaRefs>
    <ds:schemaRef ds:uri="http://schemas.microsoft.com/office/2006/metadata/properties"/>
    <ds:schemaRef ds:uri="http://www.w3.org/2000/xmlns/"/>
    <ds:schemaRef ds:uri="http://schemas.microsoft.com/office/infopath/2007/PartnerControls"/>
    <ds:schemaRef ds:uri="f88e96c3-f1ad-413e-82ba-03760a3f83f4"/>
    <ds:schemaRef ds:uri="307960c7-3adb-4e26-8691-153a0ed043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様式5</vt:lpstr>
      <vt:lpstr>様式6-1</vt:lpstr>
      <vt:lpstr>様式6-2</vt:lpstr>
      <vt:lpstr>様式7</vt:lpstr>
      <vt:lpstr>様式5!Print_Area</vt:lpstr>
      <vt:lpstr>'様式6-1'!Print_Area</vt:lpstr>
      <vt:lpstr>'様式6-2'!Print_Area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2022-03-23T08:39:12Z</cp:lastPrinted>
  <dcterms:created xsi:type="dcterms:W3CDTF">2020-04-07T01:03:55Z</dcterms:created>
  <dcterms:modified xsi:type="dcterms:W3CDTF">2025-04-02T10:23:54Z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0x0101006018FBB2D1D2B54C9CB26E67D23F9F65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